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8_{45EDEF20-2263-4DDC-B503-32BB554C3D3C}" xr6:coauthVersionLast="47" xr6:coauthVersionMax="47" xr10:uidLastSave="{00000000-0000-0000-0000-000000000000}"/>
  <bookViews>
    <workbookView xWindow="-120" yWindow="-120" windowWidth="29040" windowHeight="15720" tabRatio="896" xr2:uid="{00000000-000D-0000-FFFF-FFFF00000000}"/>
  </bookViews>
  <sheets>
    <sheet name="１（宣誓・同意書）" sheetId="28" r:id="rId1"/>
    <sheet name="２－１（収入申告書、売上高比較）" sheetId="34" r:id="rId2"/>
    <sheet name="２－２（収入申告書、営業利益比較）" sheetId="35" r:id="rId3"/>
    <sheet name="２－３（他県本店、在住者、売上高比較）" sheetId="36" r:id="rId4"/>
    <sheet name="２－４（他県本店在住者、営業利益比較）" sheetId="37" r:id="rId5"/>
    <sheet name="３（申請書）" sheetId="2" r:id="rId6"/>
    <sheet name="４（事業計画）" sheetId="18" r:id="rId7"/>
    <sheet name="４（事業計画）支援機関" sheetId="39" r:id="rId8"/>
    <sheet name="5（対象経費内訳書）" sheetId="15" r:id="rId9"/>
    <sheet name="交付申請項目説明　チェックリスト" sheetId="33" r:id="rId10"/>
    <sheet name="産業分類表（R5）" sheetId="38" r:id="rId11"/>
  </sheets>
  <definedNames>
    <definedName name="_xlnm._FilterDatabase" localSheetId="5" hidden="1">'３（申請書）'!$A$21:$AH$21</definedName>
    <definedName name="_xlnm._FilterDatabase" localSheetId="10" hidden="1">'産業分類表（R5）'!$B$2:$E$530</definedName>
    <definedName name="_xlnm.Print_Area" localSheetId="0">'１（宣誓・同意書）'!$A$1:$AO$47</definedName>
    <definedName name="_xlnm.Print_Area" localSheetId="1">'２－１（収入申告書、売上高比較）'!$A$1:$AU$42</definedName>
    <definedName name="_xlnm.Print_Area" localSheetId="2">'２－２（収入申告書、営業利益比較）'!$A$1:$AM$62</definedName>
    <definedName name="_xlnm.Print_Area" localSheetId="3">'２－３（他県本店、在住者、売上高比較）'!$A$1:$AO$75</definedName>
    <definedName name="_xlnm.Print_Area" localSheetId="4">'２－４（他県本店在住者、営業利益比較）'!$A$1:$AS$78</definedName>
    <definedName name="_xlnm.Print_Area" localSheetId="5">'３（申請書）'!$A$1:$AH$43</definedName>
    <definedName name="_xlnm.Print_Area" localSheetId="6">'４（事業計画）'!$A$1:$AC$62</definedName>
    <definedName name="_xlnm.Print_Area" localSheetId="7">'４（事業計画）支援機関'!$A$1:$AC$54</definedName>
    <definedName name="_xlnm.Print_Area" localSheetId="8">'5（対象経費内訳書）'!$A$16:$AU$69</definedName>
    <definedName name="_xlnm.Print_Area" localSheetId="9">'交付申請項目説明　チェックリスト'!$A$1:$D$103</definedName>
    <definedName name="_xlnm.Print_Area" localSheetId="10">'産業分類表（R5）'!$A$1:$D$530</definedName>
    <definedName name="許可台帳マスター" localSheetId="0">#REF!</definedName>
    <definedName name="許可台帳マスター" localSheetId="2">#REF!</definedName>
    <definedName name="許可台帳マスター" localSheetId="3">#REF!</definedName>
    <definedName name="許可台帳マスター" localSheetId="4">#REF!</definedName>
    <definedName name="許可台帳マスター" localSheetId="6">#REF!</definedName>
    <definedName name="許可台帳マスター" localSheetId="7">#REF!</definedName>
    <definedName name="許可台帳マスター" localSheetId="9">#REF!</definedName>
    <definedName name="許可台帳マスター">#REF!</definedName>
    <definedName name="他県２" localSheetId="9">#REF!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8" i="34" l="1"/>
  <c r="M18" i="34"/>
  <c r="AQ40" i="15" l="1"/>
  <c r="V41" i="39"/>
  <c r="V39" i="39"/>
  <c r="V37" i="39"/>
  <c r="E530" i="38" l="1"/>
  <c r="E529" i="38"/>
  <c r="E528" i="38"/>
  <c r="E527" i="38"/>
  <c r="E526" i="38"/>
  <c r="E525" i="38"/>
  <c r="E524" i="38"/>
  <c r="E523" i="38"/>
  <c r="E522" i="38"/>
  <c r="E521" i="38"/>
  <c r="E520" i="38"/>
  <c r="E519" i="38"/>
  <c r="E518" i="38"/>
  <c r="E517" i="38"/>
  <c r="E516" i="38"/>
  <c r="E515" i="38"/>
  <c r="E514" i="38"/>
  <c r="E513" i="38"/>
  <c r="E512" i="38"/>
  <c r="E511" i="38"/>
  <c r="E510" i="38"/>
  <c r="E509" i="38"/>
  <c r="E508" i="38"/>
  <c r="E507" i="38"/>
  <c r="E506" i="38"/>
  <c r="E505" i="38"/>
  <c r="E504" i="38"/>
  <c r="E503" i="38"/>
  <c r="E502" i="38"/>
  <c r="E501" i="38"/>
  <c r="E500" i="38"/>
  <c r="E499" i="38"/>
  <c r="E498" i="38"/>
  <c r="E497" i="38"/>
  <c r="E496" i="38"/>
  <c r="E495" i="38"/>
  <c r="E494" i="38"/>
  <c r="E493" i="38"/>
  <c r="E492" i="38"/>
  <c r="E491" i="38"/>
  <c r="E490" i="38"/>
  <c r="E489" i="38"/>
  <c r="E488" i="38"/>
  <c r="E487" i="38"/>
  <c r="E486" i="38"/>
  <c r="E485" i="38"/>
  <c r="E484" i="38"/>
  <c r="E483" i="38"/>
  <c r="E482" i="38"/>
  <c r="E481" i="38"/>
  <c r="E480" i="38"/>
  <c r="E479" i="38"/>
  <c r="E478" i="38"/>
  <c r="E477" i="38"/>
  <c r="E476" i="38"/>
  <c r="E475" i="38"/>
  <c r="E474" i="38"/>
  <c r="E473" i="38"/>
  <c r="E472" i="38"/>
  <c r="E471" i="38"/>
  <c r="E470" i="38"/>
  <c r="E469" i="38"/>
  <c r="E468" i="38"/>
  <c r="E467" i="38"/>
  <c r="E466" i="38"/>
  <c r="E465" i="38"/>
  <c r="E464" i="38"/>
  <c r="E463" i="38"/>
  <c r="E462" i="38"/>
  <c r="E461" i="38"/>
  <c r="E460" i="38"/>
  <c r="E459" i="38"/>
  <c r="E458" i="38"/>
  <c r="E457" i="38"/>
  <c r="E456" i="38"/>
  <c r="E455" i="38"/>
  <c r="E454" i="38"/>
  <c r="E453" i="38"/>
  <c r="E452" i="38"/>
  <c r="E451" i="38"/>
  <c r="E450" i="38"/>
  <c r="E449" i="38"/>
  <c r="E448" i="38"/>
  <c r="E447" i="38"/>
  <c r="E446" i="38"/>
  <c r="E445" i="38"/>
  <c r="E444" i="38"/>
  <c r="E443" i="38"/>
  <c r="E442" i="38"/>
  <c r="E441" i="38"/>
  <c r="E440" i="38"/>
  <c r="E439" i="38"/>
  <c r="E438" i="38"/>
  <c r="E437" i="38"/>
  <c r="E436" i="38"/>
  <c r="E435" i="38"/>
  <c r="E434" i="38"/>
  <c r="E433" i="38"/>
  <c r="E432" i="38"/>
  <c r="E431" i="38"/>
  <c r="E430" i="38"/>
  <c r="E429" i="38"/>
  <c r="E428" i="38"/>
  <c r="E427" i="38"/>
  <c r="E426" i="38"/>
  <c r="E425" i="38"/>
  <c r="E424" i="38"/>
  <c r="E423" i="38"/>
  <c r="E422" i="38"/>
  <c r="E421" i="38"/>
  <c r="E420" i="38"/>
  <c r="E419" i="38"/>
  <c r="E418" i="38"/>
  <c r="E417" i="38"/>
  <c r="E416" i="38"/>
  <c r="E415" i="38"/>
  <c r="E414" i="38"/>
  <c r="E413" i="38"/>
  <c r="E412" i="38"/>
  <c r="E411" i="38"/>
  <c r="E410" i="38"/>
  <c r="E409" i="38"/>
  <c r="E408" i="38"/>
  <c r="E407" i="38"/>
  <c r="E406" i="38"/>
  <c r="E405" i="38"/>
  <c r="E404" i="38"/>
  <c r="E403" i="38"/>
  <c r="E402" i="38"/>
  <c r="E401" i="38"/>
  <c r="E400" i="38"/>
  <c r="E399" i="38"/>
  <c r="E398" i="38"/>
  <c r="E397" i="38"/>
  <c r="E396" i="38"/>
  <c r="E395" i="38"/>
  <c r="E394" i="38"/>
  <c r="E393" i="38"/>
  <c r="E392" i="38"/>
  <c r="E391" i="38"/>
  <c r="E390" i="38"/>
  <c r="E389" i="38"/>
  <c r="E388" i="38"/>
  <c r="E387" i="38"/>
  <c r="E386" i="38"/>
  <c r="E385" i="38"/>
  <c r="E384" i="38"/>
  <c r="E383" i="38"/>
  <c r="E382" i="38"/>
  <c r="E381" i="38"/>
  <c r="E380" i="38"/>
  <c r="E379" i="38"/>
  <c r="E378" i="38"/>
  <c r="E377" i="38"/>
  <c r="E376" i="38"/>
  <c r="E375" i="38"/>
  <c r="E374" i="38"/>
  <c r="E373" i="38"/>
  <c r="E372" i="38"/>
  <c r="E371" i="38"/>
  <c r="E370" i="38"/>
  <c r="E369" i="38"/>
  <c r="E368" i="38"/>
  <c r="E367" i="38"/>
  <c r="E366" i="38"/>
  <c r="E365" i="38"/>
  <c r="E364" i="38"/>
  <c r="E363" i="38"/>
  <c r="E362" i="38"/>
  <c r="E361" i="38"/>
  <c r="E360" i="38"/>
  <c r="E359" i="38"/>
  <c r="E358" i="38"/>
  <c r="E357" i="38"/>
  <c r="E356" i="38"/>
  <c r="E355" i="38"/>
  <c r="E354" i="38"/>
  <c r="E353" i="38"/>
  <c r="E352" i="38"/>
  <c r="E351" i="38"/>
  <c r="E350" i="38"/>
  <c r="E349" i="38"/>
  <c r="E348" i="38"/>
  <c r="E347" i="38"/>
  <c r="E346" i="38"/>
  <c r="E345" i="38"/>
  <c r="E344" i="38"/>
  <c r="E343" i="38"/>
  <c r="E342" i="38"/>
  <c r="E341" i="38"/>
  <c r="E340" i="38"/>
  <c r="E339" i="38"/>
  <c r="E338" i="38"/>
  <c r="E337" i="38"/>
  <c r="E336" i="38"/>
  <c r="E335" i="38"/>
  <c r="E334" i="38"/>
  <c r="E333" i="38"/>
  <c r="E332" i="38"/>
  <c r="E331" i="38"/>
  <c r="E330" i="38"/>
  <c r="E329" i="38"/>
  <c r="E328" i="38"/>
  <c r="E327" i="38"/>
  <c r="E326" i="38"/>
  <c r="E325" i="38"/>
  <c r="E324" i="38"/>
  <c r="E323" i="38"/>
  <c r="E322" i="38"/>
  <c r="E321" i="38"/>
  <c r="E320" i="38"/>
  <c r="E319" i="38"/>
  <c r="E318" i="38"/>
  <c r="E317" i="38"/>
  <c r="E316" i="38"/>
  <c r="E315" i="38"/>
  <c r="E314" i="38"/>
  <c r="E313" i="38"/>
  <c r="E312" i="38"/>
  <c r="E311" i="38"/>
  <c r="E310" i="38"/>
  <c r="E309" i="38"/>
  <c r="E308" i="38"/>
  <c r="E307" i="38"/>
  <c r="E306" i="38"/>
  <c r="E305" i="38"/>
  <c r="E304" i="38"/>
  <c r="E303" i="38"/>
  <c r="E302" i="38"/>
  <c r="E301" i="38"/>
  <c r="E300" i="38"/>
  <c r="E299" i="38"/>
  <c r="E298" i="38"/>
  <c r="E297" i="38"/>
  <c r="E296" i="38"/>
  <c r="E295" i="38"/>
  <c r="E294" i="38"/>
  <c r="E293" i="38"/>
  <c r="E292" i="38"/>
  <c r="E291" i="38"/>
  <c r="E290" i="38"/>
  <c r="E289" i="38"/>
  <c r="E288" i="38"/>
  <c r="E287" i="38"/>
  <c r="E286" i="38"/>
  <c r="E285" i="38"/>
  <c r="E284" i="38"/>
  <c r="E283" i="38"/>
  <c r="E282" i="38"/>
  <c r="E281" i="38"/>
  <c r="E280" i="38"/>
  <c r="E279" i="38"/>
  <c r="E278" i="38"/>
  <c r="E277" i="38"/>
  <c r="E276" i="38"/>
  <c r="E275" i="38"/>
  <c r="E274" i="38"/>
  <c r="E273" i="38"/>
  <c r="E272" i="38"/>
  <c r="E271" i="38"/>
  <c r="E270" i="38"/>
  <c r="E269" i="38"/>
  <c r="E268" i="38"/>
  <c r="E267" i="38"/>
  <c r="E266" i="38"/>
  <c r="E265" i="38"/>
  <c r="E264" i="38"/>
  <c r="E263" i="38"/>
  <c r="E262" i="38"/>
  <c r="E261" i="38"/>
  <c r="E260" i="38"/>
  <c r="E259" i="38"/>
  <c r="E258" i="38"/>
  <c r="E257" i="38"/>
  <c r="E256" i="38"/>
  <c r="E255" i="38"/>
  <c r="E254" i="38"/>
  <c r="E253" i="38"/>
  <c r="E252" i="38"/>
  <c r="E251" i="38"/>
  <c r="E250" i="38"/>
  <c r="E249" i="38"/>
  <c r="E248" i="38"/>
  <c r="E247" i="38"/>
  <c r="E246" i="38"/>
  <c r="E245" i="38"/>
  <c r="E244" i="38"/>
  <c r="E243" i="38"/>
  <c r="E242" i="38"/>
  <c r="E241" i="38"/>
  <c r="E240" i="38"/>
  <c r="E239" i="38"/>
  <c r="E238" i="38"/>
  <c r="E237" i="38"/>
  <c r="E236" i="38"/>
  <c r="E235" i="38"/>
  <c r="E234" i="38"/>
  <c r="E233" i="38"/>
  <c r="E232" i="38"/>
  <c r="E231" i="38"/>
  <c r="E230" i="38"/>
  <c r="E229" i="38"/>
  <c r="E228" i="38"/>
  <c r="E227" i="38"/>
  <c r="E226" i="38"/>
  <c r="E225" i="38"/>
  <c r="E224" i="38"/>
  <c r="E223" i="38"/>
  <c r="E222" i="38"/>
  <c r="E221" i="38"/>
  <c r="E220" i="38"/>
  <c r="E219" i="38"/>
  <c r="E218" i="38"/>
  <c r="E217" i="38"/>
  <c r="E216" i="38"/>
  <c r="E215" i="38"/>
  <c r="E214" i="38"/>
  <c r="E213" i="38"/>
  <c r="E212" i="38"/>
  <c r="E211" i="38"/>
  <c r="E210" i="38"/>
  <c r="E209" i="38"/>
  <c r="E208" i="38"/>
  <c r="E207" i="38"/>
  <c r="E206" i="38"/>
  <c r="E205" i="38"/>
  <c r="E204" i="38"/>
  <c r="E203" i="38"/>
  <c r="E202" i="38"/>
  <c r="E201" i="38"/>
  <c r="E200" i="38"/>
  <c r="E199" i="38"/>
  <c r="E198" i="38"/>
  <c r="E197" i="38"/>
  <c r="E196" i="38"/>
  <c r="E195" i="38"/>
  <c r="E194" i="38"/>
  <c r="E193" i="38"/>
  <c r="E192" i="38"/>
  <c r="E191" i="38"/>
  <c r="E190" i="38"/>
  <c r="E189" i="38"/>
  <c r="E188" i="38"/>
  <c r="E187" i="38"/>
  <c r="E186" i="38"/>
  <c r="E185" i="38"/>
  <c r="E184" i="38"/>
  <c r="E183" i="38"/>
  <c r="E182" i="38"/>
  <c r="E181" i="38"/>
  <c r="E180" i="38"/>
  <c r="E179" i="38"/>
  <c r="E178" i="38"/>
  <c r="E177" i="38"/>
  <c r="E176" i="38"/>
  <c r="E175" i="38"/>
  <c r="E174" i="38"/>
  <c r="E173" i="38"/>
  <c r="E172" i="38"/>
  <c r="E171" i="38"/>
  <c r="E170" i="38"/>
  <c r="E169" i="38"/>
  <c r="E168" i="38"/>
  <c r="E167" i="38"/>
  <c r="E166" i="38"/>
  <c r="E165" i="38"/>
  <c r="E164" i="38"/>
  <c r="E163" i="38"/>
  <c r="E162" i="38"/>
  <c r="E161" i="38"/>
  <c r="E160" i="38"/>
  <c r="E159" i="38"/>
  <c r="E158" i="38"/>
  <c r="E157" i="38"/>
  <c r="E156" i="38"/>
  <c r="E155" i="38"/>
  <c r="E154" i="38"/>
  <c r="E153" i="38"/>
  <c r="E152" i="38"/>
  <c r="E151" i="38"/>
  <c r="E150" i="38"/>
  <c r="E149" i="38"/>
  <c r="E148" i="38"/>
  <c r="E147" i="38"/>
  <c r="E146" i="38"/>
  <c r="E145" i="38"/>
  <c r="E144" i="38"/>
  <c r="E143" i="38"/>
  <c r="E142" i="38"/>
  <c r="E141" i="38"/>
  <c r="E140" i="38"/>
  <c r="E139" i="38"/>
  <c r="E138" i="38"/>
  <c r="E137" i="38"/>
  <c r="E136" i="38"/>
  <c r="E135" i="38"/>
  <c r="E134" i="38"/>
  <c r="E133" i="38"/>
  <c r="E132" i="38"/>
  <c r="E131" i="38"/>
  <c r="E130" i="38"/>
  <c r="E129" i="38"/>
  <c r="E128" i="38"/>
  <c r="E127" i="38"/>
  <c r="E126" i="38"/>
  <c r="E125" i="38"/>
  <c r="E124" i="38"/>
  <c r="E123" i="38"/>
  <c r="E122" i="38"/>
  <c r="E121" i="38"/>
  <c r="E120" i="38"/>
  <c r="E119" i="38"/>
  <c r="E118" i="38"/>
  <c r="E117" i="38"/>
  <c r="E116" i="38"/>
  <c r="E115" i="38"/>
  <c r="E114" i="38"/>
  <c r="E113" i="38"/>
  <c r="E112" i="38"/>
  <c r="E111" i="38"/>
  <c r="E110" i="38"/>
  <c r="E109" i="38"/>
  <c r="E108" i="38"/>
  <c r="E107" i="38"/>
  <c r="E106" i="38"/>
  <c r="E105" i="38"/>
  <c r="E104" i="38"/>
  <c r="E103" i="38"/>
  <c r="E102" i="38"/>
  <c r="E101" i="38"/>
  <c r="E100" i="38"/>
  <c r="E99" i="38"/>
  <c r="E98" i="38"/>
  <c r="E97" i="38"/>
  <c r="E96" i="38"/>
  <c r="E95" i="38"/>
  <c r="E94" i="38"/>
  <c r="E93" i="38"/>
  <c r="E92" i="38"/>
  <c r="E91" i="38"/>
  <c r="E90" i="38"/>
  <c r="E89" i="38"/>
  <c r="E88" i="38"/>
  <c r="E87" i="38"/>
  <c r="E86" i="38"/>
  <c r="E85" i="38"/>
  <c r="E84" i="38"/>
  <c r="E83" i="38"/>
  <c r="E82" i="38"/>
  <c r="E81" i="38"/>
  <c r="E80" i="38"/>
  <c r="E79" i="38"/>
  <c r="E78" i="38"/>
  <c r="E77" i="38"/>
  <c r="E76" i="38"/>
  <c r="E75" i="38"/>
  <c r="E74" i="38"/>
  <c r="E73" i="38"/>
  <c r="E72" i="38"/>
  <c r="E71" i="38"/>
  <c r="E70" i="38"/>
  <c r="E69" i="38"/>
  <c r="E68" i="38"/>
  <c r="E67" i="38"/>
  <c r="E66" i="38"/>
  <c r="E65" i="38"/>
  <c r="E64" i="38"/>
  <c r="E63" i="38"/>
  <c r="E62" i="38"/>
  <c r="E61" i="38"/>
  <c r="E60" i="38"/>
  <c r="E59" i="38"/>
  <c r="E58" i="38"/>
  <c r="E57" i="38"/>
  <c r="E56" i="38"/>
  <c r="E55" i="38"/>
  <c r="E54" i="38"/>
  <c r="E53" i="38"/>
  <c r="E52" i="38"/>
  <c r="E51" i="38"/>
  <c r="E50" i="38"/>
  <c r="E49" i="38"/>
  <c r="E48" i="38"/>
  <c r="E47" i="38"/>
  <c r="E46" i="38"/>
  <c r="E45" i="38"/>
  <c r="E44" i="38"/>
  <c r="E43" i="38"/>
  <c r="E42" i="38"/>
  <c r="E41" i="38"/>
  <c r="E40" i="38"/>
  <c r="E39" i="38"/>
  <c r="E38" i="38"/>
  <c r="E37" i="38"/>
  <c r="E36" i="38"/>
  <c r="E35" i="38"/>
  <c r="E34" i="38"/>
  <c r="E33" i="38"/>
  <c r="E32" i="38"/>
  <c r="E31" i="38"/>
  <c r="E30" i="38"/>
  <c r="E29" i="38"/>
  <c r="E28" i="38"/>
  <c r="E27" i="38"/>
  <c r="E26" i="38"/>
  <c r="E25" i="38"/>
  <c r="E24" i="38"/>
  <c r="E23" i="38"/>
  <c r="E22" i="38"/>
  <c r="E21" i="38"/>
  <c r="E20" i="38"/>
  <c r="E19" i="38"/>
  <c r="E18" i="38"/>
  <c r="E17" i="38"/>
  <c r="E16" i="38"/>
  <c r="E15" i="38"/>
  <c r="E14" i="38"/>
  <c r="E13" i="38"/>
  <c r="E12" i="38"/>
  <c r="E11" i="38"/>
  <c r="E10" i="38"/>
  <c r="E9" i="38"/>
  <c r="E8" i="38"/>
  <c r="E7" i="38"/>
  <c r="E6" i="38"/>
  <c r="E5" i="38"/>
  <c r="E4" i="38"/>
  <c r="E3" i="38"/>
  <c r="V41" i="18" l="1"/>
  <c r="V39" i="18"/>
  <c r="V37" i="18"/>
  <c r="AL73" i="37" l="1"/>
  <c r="AL72" i="37"/>
  <c r="AL71" i="37"/>
  <c r="AL70" i="37"/>
  <c r="AL69" i="37"/>
  <c r="AL68" i="37"/>
  <c r="AL67" i="37"/>
  <c r="AL66" i="37"/>
  <c r="AL65" i="37"/>
  <c r="AL64" i="37"/>
  <c r="AL63" i="37"/>
  <c r="AL62" i="37"/>
  <c r="AI73" i="37"/>
  <c r="AI72" i="37"/>
  <c r="AI71" i="37"/>
  <c r="AI70" i="37"/>
  <c r="AI69" i="37"/>
  <c r="AI68" i="37"/>
  <c r="AI67" i="37"/>
  <c r="AI66" i="37"/>
  <c r="AI65" i="37"/>
  <c r="AI64" i="37"/>
  <c r="AI63" i="37"/>
  <c r="AI62" i="37"/>
  <c r="R73" i="37"/>
  <c r="R72" i="37"/>
  <c r="R71" i="37"/>
  <c r="R70" i="37"/>
  <c r="R69" i="37"/>
  <c r="R68" i="37"/>
  <c r="R67" i="37"/>
  <c r="R66" i="37"/>
  <c r="R65" i="37"/>
  <c r="R64" i="37"/>
  <c r="R63" i="37"/>
  <c r="R62" i="37"/>
  <c r="O72" i="37"/>
  <c r="O73" i="37"/>
  <c r="O63" i="37"/>
  <c r="O71" i="37"/>
  <c r="O70" i="37"/>
  <c r="O69" i="37"/>
  <c r="O68" i="37"/>
  <c r="O67" i="37"/>
  <c r="O66" i="37"/>
  <c r="O65" i="37"/>
  <c r="O64" i="37"/>
  <c r="O62" i="37"/>
  <c r="AM55" i="37"/>
  <c r="AO49" i="37"/>
  <c r="AO40" i="37"/>
  <c r="AO41" i="37"/>
  <c r="U39" i="37"/>
  <c r="AO43" i="37"/>
  <c r="U43" i="37"/>
  <c r="AO42" i="37"/>
  <c r="U42" i="37"/>
  <c r="U41" i="37"/>
  <c r="U64" i="37" s="1"/>
  <c r="U40" i="37"/>
  <c r="AO45" i="37"/>
  <c r="U45" i="37"/>
  <c r="AO44" i="37"/>
  <c r="U44" i="37"/>
  <c r="AO13" i="37"/>
  <c r="AG11" i="37" s="1"/>
  <c r="AO16" i="37"/>
  <c r="AO19" i="37"/>
  <c r="AO24" i="37"/>
  <c r="U24" i="37"/>
  <c r="U20" i="37"/>
  <c r="AM30" i="37"/>
  <c r="AO17" i="37"/>
  <c r="U17" i="37"/>
  <c r="U16" i="37"/>
  <c r="AO15" i="37"/>
  <c r="AO64" i="37" s="1"/>
  <c r="U15" i="37"/>
  <c r="AO14" i="37"/>
  <c r="AO63" i="37" s="1"/>
  <c r="U14" i="37"/>
  <c r="U19" i="37"/>
  <c r="U68" i="37" s="1"/>
  <c r="AO18" i="37"/>
  <c r="AO67" i="37" s="1"/>
  <c r="U18" i="37"/>
  <c r="U67" i="37" s="1"/>
  <c r="AG70" i="36"/>
  <c r="AG60" i="36"/>
  <c r="AG69" i="36"/>
  <c r="AG68" i="36"/>
  <c r="AG67" i="36"/>
  <c r="AG66" i="36"/>
  <c r="AG65" i="36"/>
  <c r="AG64" i="36"/>
  <c r="AG63" i="36"/>
  <c r="AG62" i="36"/>
  <c r="AG61" i="36"/>
  <c r="AG59" i="36"/>
  <c r="O70" i="36"/>
  <c r="O62" i="36"/>
  <c r="O61" i="36"/>
  <c r="O60" i="36"/>
  <c r="O69" i="36"/>
  <c r="O68" i="36"/>
  <c r="O67" i="36"/>
  <c r="O66" i="36"/>
  <c r="O65" i="36"/>
  <c r="O64" i="36"/>
  <c r="O63" i="36"/>
  <c r="O59" i="36"/>
  <c r="AK53" i="36"/>
  <c r="M36" i="36"/>
  <c r="O49" i="36"/>
  <c r="AG49" i="36"/>
  <c r="AE36" i="36"/>
  <c r="AK29" i="36"/>
  <c r="O24" i="36"/>
  <c r="M11" i="36"/>
  <c r="AE11" i="36"/>
  <c r="AG24" i="36"/>
  <c r="AA39" i="35"/>
  <c r="AA43" i="35"/>
  <c r="AA42" i="35"/>
  <c r="AA41" i="35"/>
  <c r="AA40" i="35"/>
  <c r="AA45" i="35"/>
  <c r="AA44" i="35"/>
  <c r="AA31" i="35"/>
  <c r="AA23" i="35"/>
  <c r="AA22" i="35"/>
  <c r="AA21" i="35"/>
  <c r="AA20" i="35"/>
  <c r="AA24" i="35"/>
  <c r="AA26" i="35"/>
  <c r="AA30" i="35"/>
  <c r="AA25" i="35"/>
  <c r="AK36" i="34"/>
  <c r="AO65" i="37" l="1"/>
  <c r="U63" i="37"/>
  <c r="AO68" i="37"/>
  <c r="U65" i="37"/>
  <c r="AO66" i="37"/>
  <c r="U66" i="37"/>
  <c r="AK35" i="36"/>
  <c r="AG71" i="36"/>
  <c r="AK10" i="36"/>
  <c r="O71" i="36"/>
  <c r="M18" i="35"/>
  <c r="AK17" i="34"/>
  <c r="O31" i="34"/>
  <c r="AG31" i="34"/>
  <c r="AA28" i="35" l="1"/>
  <c r="AO50" i="37"/>
  <c r="AO73" i="37" s="1"/>
  <c r="U50" i="37"/>
  <c r="U49" i="37"/>
  <c r="AO48" i="37"/>
  <c r="U48" i="37"/>
  <c r="AO47" i="37"/>
  <c r="U47" i="37"/>
  <c r="AO46" i="37"/>
  <c r="U46" i="37"/>
  <c r="AO39" i="37"/>
  <c r="AO23" i="37"/>
  <c r="AO72" i="37" s="1"/>
  <c r="U23" i="37"/>
  <c r="AO22" i="37"/>
  <c r="U22" i="37"/>
  <c r="AO21" i="37"/>
  <c r="U21" i="37"/>
  <c r="AO20" i="37"/>
  <c r="U13" i="37"/>
  <c r="AI56" i="35"/>
  <c r="AA50" i="35"/>
  <c r="AA49" i="35"/>
  <c r="AA48" i="35"/>
  <c r="AA47" i="35"/>
  <c r="AA46" i="35"/>
  <c r="AA29" i="35"/>
  <c r="AA27" i="35"/>
  <c r="O32" i="35" s="1"/>
  <c r="AO62" i="37" l="1"/>
  <c r="AG37" i="37"/>
  <c r="AI51" i="37"/>
  <c r="U73" i="37"/>
  <c r="M37" i="37"/>
  <c r="U62" i="37"/>
  <c r="M11" i="37"/>
  <c r="AM10" i="37" s="1"/>
  <c r="M37" i="35"/>
  <c r="O51" i="37"/>
  <c r="U69" i="37"/>
  <c r="AO71" i="37"/>
  <c r="AI25" i="37"/>
  <c r="AO69" i="37"/>
  <c r="O25" i="37"/>
  <c r="U70" i="37"/>
  <c r="AO70" i="37"/>
  <c r="U71" i="37"/>
  <c r="U72" i="37"/>
  <c r="O51" i="35"/>
  <c r="AQ39" i="15"/>
  <c r="AQ38" i="15"/>
  <c r="AQ37" i="15"/>
  <c r="AQ36" i="15"/>
  <c r="AQ35" i="15"/>
  <c r="AQ34" i="15"/>
  <c r="AQ33" i="15"/>
  <c r="AQ31" i="15"/>
  <c r="AQ30" i="15"/>
  <c r="AQ29" i="15"/>
  <c r="AQ28" i="15"/>
  <c r="AQ27" i="15"/>
  <c r="AQ26" i="15"/>
  <c r="AQ25" i="15"/>
  <c r="AQ24" i="15"/>
  <c r="AQ23" i="15"/>
  <c r="AQ22" i="15"/>
  <c r="AI74" i="37" l="1"/>
  <c r="AM36" i="37"/>
  <c r="O74" i="37"/>
  <c r="AC17" i="35"/>
  <c r="AQ41" i="15"/>
  <c r="AQ42" i="15" s="1"/>
  <c r="BJ42" i="15" s="1"/>
  <c r="BJ41" i="15" l="1"/>
  <c r="T21" i="2"/>
  <c r="AQ67" i="15" l="1"/>
  <c r="AQ66" i="15"/>
  <c r="AQ65" i="15"/>
  <c r="AQ64" i="15"/>
  <c r="AQ63" i="15"/>
  <c r="AQ62" i="15"/>
  <c r="AQ61" i="15"/>
  <c r="AQ60" i="15"/>
  <c r="AQ58" i="15"/>
  <c r="AQ57" i="15"/>
  <c r="AQ56" i="15"/>
  <c r="AQ55" i="15"/>
  <c r="AQ54" i="15"/>
  <c r="AQ53" i="15"/>
  <c r="AQ52" i="15"/>
  <c r="AQ51" i="15"/>
  <c r="AQ50" i="15"/>
  <c r="AQ49" i="15"/>
  <c r="AQ68" i="15" l="1"/>
  <c r="AQ69" i="15" s="1"/>
  <c r="F20" i="2"/>
  <c r="BJ69" i="15" l="1"/>
  <c r="I32" i="2" s="1"/>
  <c r="Z32" i="2" s="1"/>
  <c r="Z33" i="2" s="1"/>
  <c r="BJ68" i="15"/>
  <c r="I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F493235D-EFCA-439A-99D7-48CA6B96BC24}">
      <text>
        <r>
          <rPr>
            <sz val="12"/>
            <color indexed="81"/>
            <rFont val="MS P ゴシック"/>
            <family val="3"/>
            <charset val="128"/>
          </rPr>
          <t>補助金の事業期間に係っていること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6D3F88D5-AC58-4502-9DA1-7268DC27ED52}">
      <text>
        <r>
          <rPr>
            <b/>
            <sz val="9"/>
            <color indexed="81"/>
            <rFont val="MS P ゴシック"/>
            <family val="3"/>
            <charset val="128"/>
          </rPr>
          <t>一般的な会社概要</t>
        </r>
      </text>
    </comment>
    <comment ref="R33" authorId="0" shapeId="0" xr:uid="{F7CD9A28-FE6C-43EF-B4BF-71B871DD729A}">
      <text>
        <r>
          <rPr>
            <b/>
            <sz val="9"/>
            <color indexed="81"/>
            <rFont val="MS P ゴシック"/>
            <family val="3"/>
            <charset val="128"/>
          </rPr>
          <t>例:作業時間</t>
        </r>
      </text>
    </comment>
    <comment ref="R34" authorId="0" shapeId="0" xr:uid="{7117A103-E83C-45A8-A6DC-18042EA0FB33}">
      <text>
        <r>
          <rPr>
            <b/>
            <sz val="9"/>
            <color indexed="81"/>
            <rFont val="MS P ゴシック"/>
            <family val="3"/>
            <charset val="128"/>
          </rPr>
          <t>例:時間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42" authorId="0" shapeId="0" xr:uid="{7C5C0050-21A4-4BB4-BE17-C8BE755A238D}">
      <text>
        <r>
          <rPr>
            <b/>
            <sz val="14"/>
            <color indexed="81"/>
            <rFont val="MS P ゴシック"/>
            <family val="3"/>
            <charset val="128"/>
          </rPr>
          <t>下限額（小規模事業者枠：10万円）を下回るとセルが赤く表示されます。
（下限額を下回る場合、請求不可）</t>
        </r>
      </text>
    </comment>
    <comment ref="AQ69" authorId="0" shapeId="0" xr:uid="{9FDF5033-A883-47EA-8241-30A86E31EB8D}">
      <text>
        <r>
          <rPr>
            <b/>
            <sz val="14"/>
            <color indexed="81"/>
            <rFont val="MS P ゴシック"/>
            <family val="3"/>
            <charset val="128"/>
          </rPr>
          <t>下限額（中小企業者枠：50万円）を下回るとセルが赤く表示されます。
（下限額を下回る場合、請求不可）</t>
        </r>
      </text>
    </comment>
  </commentList>
</comments>
</file>

<file path=xl/sharedStrings.xml><?xml version="1.0" encoding="utf-8"?>
<sst xmlns="http://schemas.openxmlformats.org/spreadsheetml/2006/main" count="3300" uniqueCount="1577">
  <si>
    <t>ふりがな</t>
    <phoneticPr fontId="13"/>
  </si>
  <si>
    <t>法人名・屋号</t>
    <rPh sb="0" eb="2">
      <t>ホウジン</t>
    </rPh>
    <rPh sb="2" eb="3">
      <t>メイ</t>
    </rPh>
    <rPh sb="4" eb="6">
      <t>ヤゴウ</t>
    </rPh>
    <phoneticPr fontId="13"/>
  </si>
  <si>
    <t>代表者職名</t>
    <rPh sb="0" eb="3">
      <t>ダイヒョウシャ</t>
    </rPh>
    <rPh sb="3" eb="5">
      <t>ショクメイ</t>
    </rPh>
    <phoneticPr fontId="13"/>
  </si>
  <si>
    <t>代表者氏名</t>
    <rPh sb="0" eb="3">
      <t>ダイヒョウシャ</t>
    </rPh>
    <rPh sb="3" eb="5">
      <t>シメイ</t>
    </rPh>
    <phoneticPr fontId="13"/>
  </si>
  <si>
    <t>郵便番号</t>
    <rPh sb="0" eb="4">
      <t>ユウビンバンゴウ</t>
    </rPh>
    <phoneticPr fontId="13"/>
  </si>
  <si>
    <t>132</t>
  </si>
  <si>
    <t>大分類</t>
    <rPh sb="0" eb="3">
      <t>ダイブンルイ</t>
    </rPh>
    <phoneticPr fontId="13"/>
  </si>
  <si>
    <t>小分類</t>
    <rPh sb="0" eb="3">
      <t>ショウブンルイ</t>
    </rPh>
    <phoneticPr fontId="13"/>
  </si>
  <si>
    <t>761</t>
  </si>
  <si>
    <t>M</t>
  </si>
  <si>
    <t>大分類名</t>
  </si>
  <si>
    <t>業種名</t>
  </si>
  <si>
    <t>010</t>
  </si>
  <si>
    <t>011</t>
  </si>
  <si>
    <t>A</t>
  </si>
  <si>
    <t>農業，林業</t>
  </si>
  <si>
    <t>耕種農業</t>
  </si>
  <si>
    <t>012</t>
  </si>
  <si>
    <t>畜産農業</t>
  </si>
  <si>
    <t>013</t>
  </si>
  <si>
    <t>農業サービス業（園芸サービス業を除く）</t>
  </si>
  <si>
    <t>014</t>
  </si>
  <si>
    <t>園芸サービス業</t>
  </si>
  <si>
    <t>020</t>
  </si>
  <si>
    <t>021</t>
  </si>
  <si>
    <t>育林業</t>
  </si>
  <si>
    <t>022</t>
  </si>
  <si>
    <t>素材生産業</t>
  </si>
  <si>
    <t>023</t>
  </si>
  <si>
    <t>特用林産物生産業（きのこ類の栽培を除く）</t>
  </si>
  <si>
    <t>024</t>
  </si>
  <si>
    <t>林業サービス業</t>
  </si>
  <si>
    <t>029</t>
  </si>
  <si>
    <t>その他の林業</t>
  </si>
  <si>
    <t>030</t>
  </si>
  <si>
    <t>B</t>
    <phoneticPr fontId="13"/>
  </si>
  <si>
    <t>漁業</t>
    <phoneticPr fontId="13"/>
  </si>
  <si>
    <t>031</t>
  </si>
  <si>
    <t>B</t>
  </si>
  <si>
    <t>漁業</t>
  </si>
  <si>
    <t>海面漁業</t>
  </si>
  <si>
    <t>032</t>
  </si>
  <si>
    <t>内水面漁業</t>
  </si>
  <si>
    <t>040</t>
  </si>
  <si>
    <t>041</t>
  </si>
  <si>
    <t>海面養殖業</t>
  </si>
  <si>
    <t>042</t>
  </si>
  <si>
    <t>内水面養殖業</t>
  </si>
  <si>
    <t>050</t>
  </si>
  <si>
    <t>051</t>
  </si>
  <si>
    <t>C</t>
  </si>
  <si>
    <t>鉱業，採石業，砂利採取業</t>
  </si>
  <si>
    <t>金属鉱業</t>
  </si>
  <si>
    <t>052</t>
  </si>
  <si>
    <t>石炭・亜炭鉱業</t>
  </si>
  <si>
    <t>053</t>
  </si>
  <si>
    <t>原油・天然ガス鉱業</t>
  </si>
  <si>
    <t>054</t>
  </si>
  <si>
    <t>055</t>
  </si>
  <si>
    <t>窯業原料用鉱物鉱業（耐火物・陶磁器・ガラス・セメント原料用に限る）</t>
  </si>
  <si>
    <t>059</t>
  </si>
  <si>
    <t>その他の鉱業</t>
  </si>
  <si>
    <t>060</t>
  </si>
  <si>
    <t>D</t>
    <phoneticPr fontId="13"/>
  </si>
  <si>
    <t>建設業</t>
    <rPh sb="0" eb="3">
      <t>ケンセツギョウ</t>
    </rPh>
    <phoneticPr fontId="13"/>
  </si>
  <si>
    <t>061</t>
  </si>
  <si>
    <t>D</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</si>
  <si>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</si>
  <si>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</si>
  <si>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</si>
  <si>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</si>
  <si>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</si>
  <si>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</si>
  <si>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</si>
  <si>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</si>
  <si>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</si>
  <si>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</si>
  <si>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</si>
  <si>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070</t>
  </si>
  <si>
    <t>071</t>
  </si>
  <si>
    <t>大工工事業</t>
  </si>
  <si>
    <t>072</t>
  </si>
  <si>
    <t>073</t>
  </si>
  <si>
    <t>074</t>
  </si>
  <si>
    <t>075</t>
  </si>
  <si>
    <t>左官工事業</t>
  </si>
  <si>
    <t>076</t>
  </si>
  <si>
    <t>板金・金物工事業</t>
  </si>
  <si>
    <t>077</t>
  </si>
  <si>
    <t>塗装工事業</t>
  </si>
  <si>
    <t>078</t>
  </si>
  <si>
    <t>床・内装工事業</t>
  </si>
  <si>
    <t>079</t>
  </si>
  <si>
    <t>その他の職別工事業</t>
  </si>
  <si>
    <t>080</t>
  </si>
  <si>
    <t>081</t>
  </si>
  <si>
    <t>電気工事業</t>
  </si>
  <si>
    <t>082</t>
  </si>
  <si>
    <t>電気通信・信号装置工事業</t>
  </si>
  <si>
    <t>083</t>
  </si>
  <si>
    <t>管工事業（さく井工事業を除く）</t>
  </si>
  <si>
    <t>084</t>
  </si>
  <si>
    <t>機械器具設置工事業</t>
  </si>
  <si>
    <t>089</t>
  </si>
  <si>
    <t>その他の設備工事業</t>
  </si>
  <si>
    <t>090</t>
  </si>
  <si>
    <t>091</t>
  </si>
  <si>
    <t>E</t>
  </si>
  <si>
    <t>製造業</t>
  </si>
  <si>
    <t>畜産食料品製造業</t>
  </si>
  <si>
    <t>092</t>
  </si>
  <si>
    <t>水産食料品製造業</t>
  </si>
  <si>
    <t>093</t>
  </si>
  <si>
    <t>野菜缶詰・果実缶詰・農産保存食料品製造業</t>
  </si>
  <si>
    <t>094</t>
  </si>
  <si>
    <t>調味料製造業</t>
  </si>
  <si>
    <t>095</t>
  </si>
  <si>
    <t>096</t>
  </si>
  <si>
    <t>精穀・製粉業</t>
  </si>
  <si>
    <t>097</t>
  </si>
  <si>
    <t>パン・菓子製造業</t>
  </si>
  <si>
    <t>098</t>
  </si>
  <si>
    <t>動植物油脂製造業</t>
  </si>
  <si>
    <t>099</t>
  </si>
  <si>
    <t>その他の食料品製造業</t>
  </si>
  <si>
    <t>100</t>
  </si>
  <si>
    <t>101</t>
  </si>
  <si>
    <t>清涼飲料製造業</t>
  </si>
  <si>
    <t>102</t>
  </si>
  <si>
    <t>酒類製造業</t>
  </si>
  <si>
    <t>103</t>
  </si>
  <si>
    <t>茶・コーヒー製造業（清涼飲料を除く）</t>
  </si>
  <si>
    <t>104</t>
  </si>
  <si>
    <t>製氷業</t>
  </si>
  <si>
    <t>105</t>
  </si>
  <si>
    <t>たばこ製造業</t>
  </si>
  <si>
    <t>106</t>
  </si>
  <si>
    <t>飼料・有機質肥料製造業</t>
  </si>
  <si>
    <t>110</t>
  </si>
  <si>
    <t>111</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</si>
  <si>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</si>
  <si>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</si>
  <si>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</si>
  <si>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</si>
  <si>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</si>
  <si>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</si>
  <si>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</si>
  <si>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</si>
  <si>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</si>
  <si>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</si>
  <si>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</si>
  <si>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</si>
  <si>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</si>
  <si>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</si>
  <si>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</si>
  <si>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</si>
  <si>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120</t>
  </si>
  <si>
    <t>121</t>
  </si>
  <si>
    <t>122</t>
  </si>
  <si>
    <t>造作材・合板・建築用組立材料製造業</t>
  </si>
  <si>
    <t>123</t>
  </si>
  <si>
    <t>129</t>
  </si>
  <si>
    <t>130</t>
  </si>
  <si>
    <t>131</t>
  </si>
  <si>
    <t>家具製造業</t>
  </si>
  <si>
    <t>宗教用具製造業</t>
  </si>
  <si>
    <t>133</t>
  </si>
  <si>
    <t>建具製造業</t>
  </si>
  <si>
    <t>139</t>
  </si>
  <si>
    <t>その他の家具・装備品製造業</t>
  </si>
  <si>
    <t>140</t>
  </si>
  <si>
    <t>141</t>
  </si>
  <si>
    <t>パルプ製造業</t>
  </si>
  <si>
    <t>142</t>
  </si>
  <si>
    <t>紙製造業</t>
  </si>
  <si>
    <t>143</t>
  </si>
  <si>
    <t>加工紙製造業</t>
  </si>
  <si>
    <t>144</t>
  </si>
  <si>
    <t>紙製品製造業</t>
  </si>
  <si>
    <t>145</t>
  </si>
  <si>
    <t>紙製容器製造業</t>
  </si>
  <si>
    <t>149</t>
  </si>
  <si>
    <t>その他のパルプ・紙・紙加工品製造業</t>
  </si>
  <si>
    <t>150</t>
  </si>
  <si>
    <t>151</t>
  </si>
  <si>
    <t>印刷業</t>
  </si>
  <si>
    <t>152</t>
  </si>
  <si>
    <t>製版業</t>
  </si>
  <si>
    <t>153</t>
  </si>
  <si>
    <t>159</t>
  </si>
  <si>
    <t>印刷関連サービス業</t>
  </si>
  <si>
    <t>160</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</si>
  <si>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</si>
  <si>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</si>
  <si>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</si>
  <si>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</si>
  <si>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</si>
  <si>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</si>
  <si>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</si>
  <si>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</si>
  <si>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</si>
  <si>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</si>
  <si>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</si>
  <si>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</si>
  <si>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</si>
  <si>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</si>
  <si>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170</t>
  </si>
  <si>
    <t>171</t>
  </si>
  <si>
    <t>石油精製業</t>
  </si>
  <si>
    <t>172</t>
  </si>
  <si>
    <t>173</t>
  </si>
  <si>
    <t>コークス製造業</t>
  </si>
  <si>
    <t>174</t>
  </si>
  <si>
    <t>舗装材料製造業</t>
  </si>
  <si>
    <t>179</t>
  </si>
  <si>
    <t>その他の石油製品・石炭製品製造業</t>
  </si>
  <si>
    <t>180</t>
  </si>
  <si>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</si>
  <si>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</si>
  <si>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</si>
  <si>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</si>
  <si>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</si>
  <si>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</si>
  <si>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</si>
  <si>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</si>
  <si>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</si>
  <si>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</si>
  <si>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</si>
  <si>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</si>
  <si>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190</t>
  </si>
  <si>
    <t>191</t>
  </si>
  <si>
    <t>タイヤ・チューブ製造業</t>
  </si>
  <si>
    <t>192</t>
  </si>
  <si>
    <t>ゴム製・プラスチック製履物・同附属品製造業</t>
  </si>
  <si>
    <t>193</t>
  </si>
  <si>
    <t>ゴムベルト・ゴムホース・工業用ゴム製品製造業</t>
  </si>
  <si>
    <t>199</t>
  </si>
  <si>
    <t>その他のゴム製品製造業</t>
  </si>
  <si>
    <t>200</t>
  </si>
  <si>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</si>
  <si>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</si>
  <si>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</si>
  <si>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</si>
  <si>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</si>
  <si>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</si>
  <si>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</si>
  <si>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</si>
  <si>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</si>
  <si>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</si>
  <si>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</si>
  <si>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</si>
  <si>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</si>
  <si>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</si>
  <si>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</si>
  <si>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</si>
  <si>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</si>
  <si>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</si>
  <si>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210</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</si>
  <si>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</si>
  <si>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</si>
  <si>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</si>
  <si>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</si>
  <si>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</si>
  <si>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</si>
  <si>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</si>
  <si>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</si>
  <si>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</si>
  <si>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</si>
  <si>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</si>
  <si>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</si>
  <si>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</si>
  <si>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</si>
  <si>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</si>
  <si>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</si>
  <si>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</si>
  <si>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</si>
  <si>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220</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</si>
  <si>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</si>
  <si>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</si>
  <si>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</si>
  <si>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</si>
  <si>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</si>
  <si>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</si>
  <si>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</si>
  <si>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</si>
  <si>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</si>
  <si>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</si>
  <si>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</si>
  <si>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</si>
  <si>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230</t>
  </si>
  <si>
    <t>231</t>
  </si>
  <si>
    <t>232</t>
  </si>
  <si>
    <t>233</t>
  </si>
  <si>
    <t>234</t>
  </si>
  <si>
    <t>電線・ケーブル製造業</t>
  </si>
  <si>
    <t>235</t>
  </si>
  <si>
    <t>非鉄金属素形材製造業</t>
  </si>
  <si>
    <t>239</t>
  </si>
  <si>
    <t>その他の非鉄金属製造業</t>
  </si>
  <si>
    <t>240</t>
  </si>
  <si>
    <t>241</t>
  </si>
  <si>
    <t>ブリキ缶・その他のめっき板等製品製造業</t>
  </si>
  <si>
    <t>242</t>
  </si>
  <si>
    <t>洋食器・刃物・手道具・金物類製造業</t>
  </si>
  <si>
    <t>243</t>
  </si>
  <si>
    <t>244</t>
  </si>
  <si>
    <t>建設用・建築用金属製品製造業（製缶板金業を含む)</t>
  </si>
  <si>
    <t>245</t>
  </si>
  <si>
    <t>金属素形材製品製造業</t>
  </si>
  <si>
    <t>246</t>
  </si>
  <si>
    <t>247</t>
  </si>
  <si>
    <t>金属線製品製造業（ねじ類を除く)</t>
  </si>
  <si>
    <t>248</t>
  </si>
  <si>
    <t>ボルト・ナット・リベット・小ねじ・木ねじ等製造業</t>
  </si>
  <si>
    <t>249</t>
  </si>
  <si>
    <t>その他の金属製品製造業</t>
  </si>
  <si>
    <t>250</t>
  </si>
  <si>
    <t>251</t>
  </si>
  <si>
    <t>ボイラ・原動機製造業</t>
  </si>
  <si>
    <t>252</t>
  </si>
  <si>
    <t>253</t>
  </si>
  <si>
    <t>一般産業用機械・装置製造業</t>
  </si>
  <si>
    <t>259</t>
  </si>
  <si>
    <t>その他のはん用機械・同部分品製造業</t>
  </si>
  <si>
    <t>260</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</si>
  <si>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</si>
  <si>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</si>
  <si>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</si>
  <si>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</si>
  <si>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</si>
  <si>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</si>
  <si>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</si>
  <si>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</si>
  <si>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</si>
  <si>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</si>
  <si>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金属加工機械製造業</t>
  </si>
  <si>
    <t>267</t>
  </si>
  <si>
    <t>半導体・フラットパネルディスプレイ製造装置製造業</t>
  </si>
  <si>
    <t>269</t>
  </si>
  <si>
    <t>その他の生産用機械・同部分品製造業</t>
  </si>
  <si>
    <t>270</t>
  </si>
  <si>
    <t>271</t>
  </si>
  <si>
    <t>事務用機械器具製造業</t>
  </si>
  <si>
    <t>272</t>
  </si>
  <si>
    <t>サービス用・娯楽用機械器具製造業</t>
  </si>
  <si>
    <t>273</t>
  </si>
  <si>
    <t>計量器・測定器・分析機器・試験機・測量機械器具・理化学機械器具製造業</t>
  </si>
  <si>
    <t>274</t>
  </si>
  <si>
    <t>医療用機械器具・医療用品製造業</t>
  </si>
  <si>
    <t>275</t>
  </si>
  <si>
    <t>光学機械器具・レンズ製造業</t>
  </si>
  <si>
    <t>276</t>
  </si>
  <si>
    <t>武器製造業</t>
  </si>
  <si>
    <t>280</t>
  </si>
  <si>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</si>
  <si>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</si>
  <si>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</si>
  <si>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</si>
  <si>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</si>
  <si>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</si>
  <si>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</si>
  <si>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</si>
  <si>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</si>
  <si>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</si>
  <si>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</si>
  <si>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</si>
  <si>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290</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</si>
  <si>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</si>
  <si>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</si>
  <si>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</si>
  <si>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</si>
  <si>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</si>
  <si>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</si>
  <si>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</si>
  <si>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</si>
  <si>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</si>
  <si>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</si>
  <si>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</si>
  <si>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</si>
  <si>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</si>
  <si>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</si>
  <si>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</si>
  <si>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</si>
  <si>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300</t>
  </si>
  <si>
    <t>301</t>
  </si>
  <si>
    <t>通信機械器具・同関連機械器具製造業</t>
  </si>
  <si>
    <t>302</t>
  </si>
  <si>
    <t>映像・音響機械器具製造業</t>
  </si>
  <si>
    <t>303</t>
  </si>
  <si>
    <t>電子計算機・同附属装置製造業</t>
  </si>
  <si>
    <t>310</t>
  </si>
  <si>
    <t>311</t>
  </si>
  <si>
    <t>自動車・同附属品製造業</t>
  </si>
  <si>
    <t>312</t>
  </si>
  <si>
    <t>鉄道車両・同部分品製造業</t>
  </si>
  <si>
    <t>313</t>
  </si>
  <si>
    <t>314</t>
  </si>
  <si>
    <t>航空機・同附属品製造業</t>
  </si>
  <si>
    <t>315</t>
  </si>
  <si>
    <t>産業用運搬車両・同部分品・附属品製造業</t>
  </si>
  <si>
    <t>319</t>
  </si>
  <si>
    <t>その他の輸送用機械器具製造業</t>
  </si>
  <si>
    <t>320</t>
  </si>
  <si>
    <t>321</t>
  </si>
  <si>
    <t>貴金属・宝石製品製造業</t>
  </si>
  <si>
    <t>322</t>
  </si>
  <si>
    <t>装身具・装飾品・ボタン・同関連品製造業（貴金属・宝石製を除く）</t>
  </si>
  <si>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</si>
  <si>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</si>
  <si>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</si>
  <si>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</si>
  <si>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</si>
  <si>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</si>
  <si>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</si>
  <si>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</si>
  <si>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</si>
  <si>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</si>
  <si>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</si>
  <si>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</si>
  <si>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</si>
  <si>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</si>
  <si>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330</t>
  </si>
  <si>
    <t>F</t>
    <phoneticPr fontId="13"/>
  </si>
  <si>
    <t>電気・ガス・熱供給・水道業</t>
    <phoneticPr fontId="13"/>
  </si>
  <si>
    <t>331</t>
  </si>
  <si>
    <t>F</t>
  </si>
  <si>
    <t>電気・ガス・熱供給・水道業</t>
  </si>
  <si>
    <t>電気業</t>
  </si>
  <si>
    <t>340</t>
  </si>
  <si>
    <t>341</t>
  </si>
  <si>
    <t>ガス業</t>
  </si>
  <si>
    <t>350</t>
  </si>
  <si>
    <t>351</t>
  </si>
  <si>
    <t>熱供給業</t>
  </si>
  <si>
    <t>360</t>
  </si>
  <si>
    <t>361</t>
  </si>
  <si>
    <t>上水道業</t>
  </si>
  <si>
    <t>362</t>
  </si>
  <si>
    <t>工業用水道業</t>
  </si>
  <si>
    <t>363</t>
  </si>
  <si>
    <t>下水道業</t>
  </si>
  <si>
    <t>370</t>
  </si>
  <si>
    <t>G</t>
    <phoneticPr fontId="13"/>
  </si>
  <si>
    <t>情報通信業</t>
    <phoneticPr fontId="13"/>
  </si>
  <si>
    <t>371</t>
  </si>
  <si>
    <t>G</t>
  </si>
  <si>
    <t>情報通信業</t>
  </si>
  <si>
    <t>固定電気通信業</t>
  </si>
  <si>
    <t>372</t>
  </si>
  <si>
    <t>移動電気通信業</t>
  </si>
  <si>
    <t>373</t>
  </si>
  <si>
    <t>電気通信に附帯するサービス業</t>
  </si>
  <si>
    <t>380</t>
  </si>
  <si>
    <t>381</t>
  </si>
  <si>
    <t>公共放送業（有線放送業を除く）</t>
  </si>
  <si>
    <t>382</t>
  </si>
  <si>
    <t>民間放送業（有線放送業を除く）</t>
  </si>
  <si>
    <t>383</t>
  </si>
  <si>
    <t>有線放送業</t>
  </si>
  <si>
    <t>390</t>
  </si>
  <si>
    <t>391</t>
  </si>
  <si>
    <t>ソフトウェア業</t>
  </si>
  <si>
    <t>392</t>
  </si>
  <si>
    <t>情報処理・提供サービス業</t>
  </si>
  <si>
    <t>400</t>
  </si>
  <si>
    <t>401</t>
  </si>
  <si>
    <t>インターネット附随サービス業</t>
  </si>
  <si>
    <t>410</t>
  </si>
  <si>
    <t>411</t>
  </si>
  <si>
    <t>映像情報制作・配給業</t>
  </si>
  <si>
    <t>412</t>
  </si>
  <si>
    <t>音声情報制作業</t>
  </si>
  <si>
    <t>413</t>
  </si>
  <si>
    <t>新聞業</t>
  </si>
  <si>
    <t>414</t>
  </si>
  <si>
    <t>出版業</t>
  </si>
  <si>
    <t>415</t>
  </si>
  <si>
    <t>広告制作業</t>
  </si>
  <si>
    <t>416</t>
  </si>
  <si>
    <t>映像・音声・文字情報制作に附帯するサービス業</t>
  </si>
  <si>
    <t>420</t>
  </si>
  <si>
    <t>421</t>
  </si>
  <si>
    <t>H</t>
  </si>
  <si>
    <t>運輸業，郵便業</t>
  </si>
  <si>
    <t>鉄道業</t>
  </si>
  <si>
    <t>430</t>
  </si>
  <si>
    <t>431</t>
  </si>
  <si>
    <t>一般乗合旅客自動車運送業</t>
  </si>
  <si>
    <t>432</t>
  </si>
  <si>
    <t>一般乗用旅客自動車運送業</t>
  </si>
  <si>
    <t>433</t>
  </si>
  <si>
    <t>一般貸切旅客自動車運送業</t>
  </si>
  <si>
    <t>439</t>
  </si>
  <si>
    <t>その他の道路旅客運送業</t>
  </si>
  <si>
    <t>440</t>
  </si>
  <si>
    <t>441</t>
  </si>
  <si>
    <t>一般貨物自動車運送業</t>
  </si>
  <si>
    <t>442</t>
  </si>
  <si>
    <t>特定貨物自動車運送業</t>
  </si>
  <si>
    <t>443</t>
  </si>
  <si>
    <t>貨物軽自動車運送業</t>
  </si>
  <si>
    <t>444</t>
  </si>
  <si>
    <t>集配利用運送業</t>
  </si>
  <si>
    <t>449</t>
  </si>
  <si>
    <t>その他の道路貨物運送業</t>
  </si>
  <si>
    <t>450</t>
  </si>
  <si>
    <t>451</t>
  </si>
  <si>
    <t>外航海運業</t>
  </si>
  <si>
    <t>452</t>
  </si>
  <si>
    <t>沿海海運業</t>
  </si>
  <si>
    <t>453</t>
  </si>
  <si>
    <t>内陸水運業</t>
  </si>
  <si>
    <t>454</t>
  </si>
  <si>
    <t>船舶貸渡業</t>
  </si>
  <si>
    <t>460</t>
  </si>
  <si>
    <t>461</t>
  </si>
  <si>
    <t>航空運送業</t>
  </si>
  <si>
    <t>462</t>
  </si>
  <si>
    <t>航空機使用業（航空運送業を除く）</t>
  </si>
  <si>
    <t>470</t>
  </si>
  <si>
    <t>471</t>
  </si>
  <si>
    <t>倉庫業（冷蔵倉庫業を除く）</t>
  </si>
  <si>
    <t>472</t>
  </si>
  <si>
    <t>冷蔵倉庫業</t>
  </si>
  <si>
    <t>480</t>
  </si>
  <si>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</si>
  <si>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</si>
  <si>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</si>
  <si>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</si>
  <si>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</si>
  <si>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</si>
  <si>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</si>
  <si>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</si>
  <si>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</si>
  <si>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</si>
  <si>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</si>
  <si>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</si>
  <si>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490</t>
  </si>
  <si>
    <t>491</t>
  </si>
  <si>
    <t>郵便業（信書便事業を含む）</t>
  </si>
  <si>
    <t>500</t>
  </si>
  <si>
    <t>I</t>
    <phoneticPr fontId="13"/>
  </si>
  <si>
    <t>卸売業，小売業</t>
    <phoneticPr fontId="13"/>
  </si>
  <si>
    <t>501</t>
  </si>
  <si>
    <t>I</t>
  </si>
  <si>
    <t>各種商品卸売業</t>
  </si>
  <si>
    <t>510</t>
  </si>
  <si>
    <t>511</t>
  </si>
  <si>
    <t>512</t>
  </si>
  <si>
    <t>衣服卸売業</t>
  </si>
  <si>
    <t>513</t>
  </si>
  <si>
    <t>身の回り品卸売業</t>
  </si>
  <si>
    <t>520</t>
  </si>
  <si>
    <t>521</t>
  </si>
  <si>
    <t>農畜産物・水産物卸売業</t>
  </si>
  <si>
    <t>522</t>
  </si>
  <si>
    <t>食料・飲料卸売業</t>
  </si>
  <si>
    <t>530</t>
  </si>
  <si>
    <t>531</t>
  </si>
  <si>
    <t>建築材料卸売業</t>
  </si>
  <si>
    <t>532</t>
  </si>
  <si>
    <t>化学製品卸売業</t>
  </si>
  <si>
    <t>533</t>
  </si>
  <si>
    <t>石油・鉱物卸売業</t>
  </si>
  <si>
    <t>534</t>
  </si>
  <si>
    <t>鉄鋼製品卸売業</t>
  </si>
  <si>
    <t>535</t>
  </si>
  <si>
    <t>非鉄金属卸売業</t>
  </si>
  <si>
    <t>536</t>
  </si>
  <si>
    <t>再生資源卸売業</t>
  </si>
  <si>
    <t>540</t>
  </si>
  <si>
    <t>541</t>
  </si>
  <si>
    <t>産業機械器具卸売業</t>
  </si>
  <si>
    <t>542</t>
  </si>
  <si>
    <t>自動車卸売業</t>
  </si>
  <si>
    <t>543</t>
  </si>
  <si>
    <t>電気機械器具卸売業</t>
  </si>
  <si>
    <t>549</t>
  </si>
  <si>
    <t>その他の機械器具卸売業</t>
  </si>
  <si>
    <t>550</t>
  </si>
  <si>
    <t>551</t>
  </si>
  <si>
    <t>家具・建具・じゅう器等卸売業</t>
  </si>
  <si>
    <t>552</t>
  </si>
  <si>
    <t>医薬品・化粧品等卸売業</t>
  </si>
  <si>
    <t>553</t>
  </si>
  <si>
    <t>紙・紙製品卸売業</t>
  </si>
  <si>
    <t>559</t>
  </si>
  <si>
    <t>他に分類されない卸売業</t>
  </si>
  <si>
    <t>560</t>
  </si>
  <si>
    <t>561</t>
  </si>
  <si>
    <t>569</t>
  </si>
  <si>
    <t>570</t>
  </si>
  <si>
    <t>571</t>
  </si>
  <si>
    <t>呉服・服地・寝具小売業</t>
  </si>
  <si>
    <t>572</t>
  </si>
  <si>
    <t>男子服小売業</t>
  </si>
  <si>
    <t>573</t>
  </si>
  <si>
    <t>婦人・子供服小売業</t>
  </si>
  <si>
    <t>574</t>
  </si>
  <si>
    <t>靴・履物小売業</t>
  </si>
  <si>
    <t>579</t>
  </si>
  <si>
    <t>その他の織物・衣服・身の回り品小売業</t>
  </si>
  <si>
    <t>580</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</si>
  <si>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</si>
  <si>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</si>
  <si>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</si>
  <si>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</si>
  <si>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</si>
  <si>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</si>
  <si>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</si>
  <si>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</si>
  <si>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</si>
  <si>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</si>
  <si>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</si>
  <si>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</si>
  <si>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</si>
  <si>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</si>
  <si>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590</t>
  </si>
  <si>
    <t>591</t>
  </si>
  <si>
    <t>自動車小売業</t>
  </si>
  <si>
    <t>592</t>
  </si>
  <si>
    <t>自転車小売業</t>
  </si>
  <si>
    <t>593</t>
  </si>
  <si>
    <t>600</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</si>
  <si>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</si>
  <si>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</si>
  <si>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</si>
  <si>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</si>
  <si>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</si>
  <si>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</si>
  <si>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</si>
  <si>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</si>
  <si>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</si>
  <si>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</si>
  <si>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</si>
  <si>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</si>
  <si>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</si>
  <si>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</si>
  <si>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</si>
  <si>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</si>
  <si>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</si>
  <si>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</si>
  <si>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610</t>
  </si>
  <si>
    <t>611</t>
  </si>
  <si>
    <t>通信販売・訪問販売小売業</t>
  </si>
  <si>
    <t>612</t>
  </si>
  <si>
    <t>自動販売機による小売業</t>
  </si>
  <si>
    <t>619</t>
  </si>
  <si>
    <t>その他の無店舗小売業</t>
  </si>
  <si>
    <t>620</t>
  </si>
  <si>
    <t>621</t>
  </si>
  <si>
    <t>J</t>
  </si>
  <si>
    <t>金融業，保険業</t>
  </si>
  <si>
    <t>中央銀行</t>
  </si>
  <si>
    <t>622</t>
  </si>
  <si>
    <t>銀行（中央銀行を除く）</t>
  </si>
  <si>
    <t>630</t>
  </si>
  <si>
    <t>631</t>
  </si>
  <si>
    <t>中小企業等金融業</t>
  </si>
  <si>
    <t>632</t>
  </si>
  <si>
    <t>農林水産金融業</t>
  </si>
  <si>
    <t>640</t>
  </si>
  <si>
    <t>641</t>
  </si>
  <si>
    <t>貸金業</t>
  </si>
  <si>
    <t>642</t>
  </si>
  <si>
    <t>質屋</t>
  </si>
  <si>
    <t>643</t>
  </si>
  <si>
    <t>649</t>
  </si>
  <si>
    <t>その他の非預金信用機関</t>
  </si>
  <si>
    <t>650</t>
  </si>
  <si>
    <t>651</t>
  </si>
  <si>
    <t>金融商品取引業</t>
  </si>
  <si>
    <t>652</t>
  </si>
  <si>
    <t>660</t>
  </si>
  <si>
    <t>661</t>
  </si>
  <si>
    <t>662</t>
  </si>
  <si>
    <t>信託業</t>
  </si>
  <si>
    <t>663</t>
  </si>
  <si>
    <t>金融代理業</t>
  </si>
  <si>
    <t>670</t>
  </si>
  <si>
    <t>671</t>
  </si>
  <si>
    <t>生命保険業</t>
  </si>
  <si>
    <t>672</t>
  </si>
  <si>
    <t>損害保険業</t>
  </si>
  <si>
    <t>673</t>
  </si>
  <si>
    <t>674</t>
  </si>
  <si>
    <t>保険媒介代理業</t>
  </si>
  <si>
    <t>675</t>
  </si>
  <si>
    <t>保険サービス業</t>
  </si>
  <si>
    <t>680</t>
  </si>
  <si>
    <t>K</t>
    <phoneticPr fontId="13"/>
  </si>
  <si>
    <t>不動産業，物品賃貸業</t>
    <phoneticPr fontId="13"/>
  </si>
  <si>
    <t>681</t>
  </si>
  <si>
    <t>K</t>
  </si>
  <si>
    <t>682</t>
  </si>
  <si>
    <t>不動産代理業・仲介業</t>
  </si>
  <si>
    <t>690</t>
  </si>
  <si>
    <t>691</t>
  </si>
  <si>
    <t>692</t>
  </si>
  <si>
    <t>693</t>
  </si>
  <si>
    <t>駐車場業</t>
  </si>
  <si>
    <t>694</t>
  </si>
  <si>
    <t>不動産管理業</t>
  </si>
  <si>
    <t>700</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</si>
  <si>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</si>
  <si>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</si>
  <si>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</si>
  <si>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</si>
  <si>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</si>
  <si>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</si>
  <si>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</si>
  <si>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</si>
  <si>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</si>
  <si>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</si>
  <si>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</si>
  <si>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</si>
  <si>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710</t>
  </si>
  <si>
    <t>711</t>
  </si>
  <si>
    <t>L</t>
  </si>
  <si>
    <t>学術研究，専門・技術サービス業</t>
  </si>
  <si>
    <t>自然科学研究所</t>
  </si>
  <si>
    <t>712</t>
  </si>
  <si>
    <t>人文・社会科学研究所</t>
  </si>
  <si>
    <t>720</t>
  </si>
  <si>
    <t>721</t>
  </si>
  <si>
    <t>722</t>
  </si>
  <si>
    <t>723</t>
  </si>
  <si>
    <t>行政書士事務所</t>
  </si>
  <si>
    <t>724</t>
  </si>
  <si>
    <t>725</t>
  </si>
  <si>
    <t>社会保険労務士事務所</t>
  </si>
  <si>
    <t>726</t>
  </si>
  <si>
    <t>デザイン業</t>
  </si>
  <si>
    <t>727</t>
  </si>
  <si>
    <t>著述・芸術家業</t>
  </si>
  <si>
    <t>728</t>
  </si>
  <si>
    <t>729</t>
  </si>
  <si>
    <t>その他の専門サービス業</t>
  </si>
  <si>
    <t>730</t>
  </si>
  <si>
    <t>731</t>
  </si>
  <si>
    <t>広告業</t>
  </si>
  <si>
    <t>740</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</si>
  <si>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</si>
  <si>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</si>
  <si>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</si>
  <si>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</si>
  <si>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</si>
  <si>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</si>
  <si>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</si>
  <si>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</si>
  <si>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</si>
  <si>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</si>
  <si>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</si>
  <si>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</si>
  <si>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</si>
  <si>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</si>
  <si>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750</t>
  </si>
  <si>
    <t>M</t>
    <phoneticPr fontId="13"/>
  </si>
  <si>
    <t>宿泊業，飲食サービス業</t>
    <phoneticPr fontId="13"/>
  </si>
  <si>
    <t>751</t>
  </si>
  <si>
    <t>752</t>
  </si>
  <si>
    <t>簡易宿所</t>
  </si>
  <si>
    <t>753</t>
  </si>
  <si>
    <t>下宿業</t>
  </si>
  <si>
    <t>759</t>
  </si>
  <si>
    <t>その他の宿泊業</t>
  </si>
  <si>
    <t>760</t>
  </si>
  <si>
    <t>762</t>
  </si>
  <si>
    <t>専門料理店</t>
  </si>
  <si>
    <t>763</t>
  </si>
  <si>
    <t>そば・うどん店</t>
  </si>
  <si>
    <t>764</t>
  </si>
  <si>
    <t>すし店</t>
  </si>
  <si>
    <t>765</t>
  </si>
  <si>
    <t>766</t>
  </si>
  <si>
    <t>767</t>
  </si>
  <si>
    <t>喫茶店</t>
  </si>
  <si>
    <t>769</t>
  </si>
  <si>
    <t>その他の飲食店</t>
  </si>
  <si>
    <t>770</t>
  </si>
  <si>
    <t>771</t>
  </si>
  <si>
    <t>持ち帰り飲食サービス業</t>
  </si>
  <si>
    <t>772</t>
  </si>
  <si>
    <t>配達飲食サービス業</t>
  </si>
  <si>
    <t>780</t>
  </si>
  <si>
    <t>781</t>
  </si>
  <si>
    <t>N</t>
  </si>
  <si>
    <t>生活関連サービス業，娯楽業</t>
  </si>
  <si>
    <t>洗濯業</t>
  </si>
  <si>
    <t>782</t>
  </si>
  <si>
    <t>理容業</t>
  </si>
  <si>
    <t>783</t>
  </si>
  <si>
    <t>美容業</t>
  </si>
  <si>
    <t>784</t>
  </si>
  <si>
    <t>一般公衆浴場業</t>
  </si>
  <si>
    <t>785</t>
  </si>
  <si>
    <t>その他の公衆浴場業</t>
  </si>
  <si>
    <t>789</t>
  </si>
  <si>
    <t>その他の洗濯・理容・美容・浴場業</t>
  </si>
  <si>
    <t>790</t>
  </si>
  <si>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</si>
  <si>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</si>
  <si>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</si>
  <si>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</si>
  <si>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</si>
  <si>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</si>
  <si>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</si>
  <si>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</si>
  <si>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</si>
  <si>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</si>
  <si>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</si>
  <si>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</si>
  <si>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</si>
  <si>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</si>
  <si>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800</t>
  </si>
  <si>
    <t>801</t>
  </si>
  <si>
    <t>映画館</t>
  </si>
  <si>
    <t>802</t>
  </si>
  <si>
    <t>803</t>
  </si>
  <si>
    <t>804</t>
  </si>
  <si>
    <t>スポーツ施設提供業</t>
  </si>
  <si>
    <t>805</t>
  </si>
  <si>
    <t>806</t>
  </si>
  <si>
    <t>遊戯場</t>
  </si>
  <si>
    <t>809</t>
  </si>
  <si>
    <t>その他の娯楽業</t>
  </si>
  <si>
    <t>810</t>
  </si>
  <si>
    <t>O</t>
    <phoneticPr fontId="13"/>
  </si>
  <si>
    <t>教育，学習支援業</t>
    <phoneticPr fontId="13"/>
  </si>
  <si>
    <t>811</t>
  </si>
  <si>
    <t>O</t>
  </si>
  <si>
    <t>幼稚園</t>
  </si>
  <si>
    <t>812</t>
  </si>
  <si>
    <t>小学校</t>
  </si>
  <si>
    <t>813</t>
  </si>
  <si>
    <t>814</t>
  </si>
  <si>
    <t>815</t>
  </si>
  <si>
    <t>特別支援学校</t>
  </si>
  <si>
    <t>816</t>
  </si>
  <si>
    <t>高等教育機関</t>
  </si>
  <si>
    <t>817</t>
  </si>
  <si>
    <t>818</t>
  </si>
  <si>
    <t>学校教育支援機関</t>
  </si>
  <si>
    <t>819</t>
  </si>
  <si>
    <t>幼保連携型認定こども園</t>
  </si>
  <si>
    <t>820</t>
  </si>
  <si>
    <t>821</t>
  </si>
  <si>
    <t>社会教育</t>
  </si>
  <si>
    <t>822</t>
  </si>
  <si>
    <t>職業・教育支援施設</t>
  </si>
  <si>
    <t>823</t>
  </si>
  <si>
    <t>学習塾</t>
  </si>
  <si>
    <t>824</t>
  </si>
  <si>
    <t>教養・技能教授業</t>
  </si>
  <si>
    <t>829</t>
  </si>
  <si>
    <t>830</t>
  </si>
  <si>
    <t>831</t>
  </si>
  <si>
    <t>P</t>
  </si>
  <si>
    <t>医療，福祉</t>
  </si>
  <si>
    <t>病院</t>
  </si>
  <si>
    <t>832</t>
  </si>
  <si>
    <t>一般診療所</t>
  </si>
  <si>
    <t>833</t>
  </si>
  <si>
    <t>歯科診療所</t>
  </si>
  <si>
    <t>834</t>
  </si>
  <si>
    <t>助産・看護業</t>
  </si>
  <si>
    <t>835</t>
  </si>
  <si>
    <t>836</t>
  </si>
  <si>
    <t>医療に附帯するサービス業</t>
  </si>
  <si>
    <t>840</t>
  </si>
  <si>
    <t>841</t>
  </si>
  <si>
    <t>保健所</t>
  </si>
  <si>
    <t>842</t>
  </si>
  <si>
    <t>健康相談施設</t>
  </si>
  <si>
    <t>849</t>
  </si>
  <si>
    <t>その他の保健衛生</t>
  </si>
  <si>
    <t>850</t>
  </si>
  <si>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</si>
  <si>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</si>
  <si>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</si>
  <si>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</si>
  <si>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</si>
  <si>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</si>
  <si>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</si>
  <si>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</si>
  <si>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</si>
  <si>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</si>
  <si>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</si>
  <si>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</si>
  <si>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860</t>
  </si>
  <si>
    <t>861</t>
  </si>
  <si>
    <t>Q</t>
  </si>
  <si>
    <t>複合サービス事業</t>
  </si>
  <si>
    <t>郵便局</t>
  </si>
  <si>
    <t>862</t>
  </si>
  <si>
    <t>郵便局受託業</t>
  </si>
  <si>
    <t>870</t>
  </si>
  <si>
    <t>871</t>
  </si>
  <si>
    <t>農林水産業協同組合（他に分類されないもの）</t>
  </si>
  <si>
    <t>872</t>
  </si>
  <si>
    <t>事業協同組合（他に分類されないもの）</t>
  </si>
  <si>
    <t>880</t>
  </si>
  <si>
    <t>R</t>
    <phoneticPr fontId="13"/>
  </si>
  <si>
    <t>サービス業（他に分類されないもの）</t>
    <phoneticPr fontId="13"/>
  </si>
  <si>
    <t>881</t>
  </si>
  <si>
    <t>R</t>
  </si>
  <si>
    <t>サービス業（他に分類されないもの）</t>
  </si>
  <si>
    <t>一般廃棄物処理業</t>
  </si>
  <si>
    <t>882</t>
  </si>
  <si>
    <t>産業廃棄物処理業</t>
  </si>
  <si>
    <t>889</t>
  </si>
  <si>
    <t>その他の廃棄物処理業</t>
  </si>
  <si>
    <t>890</t>
  </si>
  <si>
    <t>891</t>
  </si>
  <si>
    <t>自動車整備業</t>
  </si>
  <si>
    <t>900</t>
  </si>
  <si>
    <t>901</t>
  </si>
  <si>
    <t>機械修理業（電気機械器具を除く）</t>
  </si>
  <si>
    <t>902</t>
  </si>
  <si>
    <t>電気機械器具修理業</t>
  </si>
  <si>
    <t>903</t>
  </si>
  <si>
    <t>表具業</t>
  </si>
  <si>
    <t>909</t>
  </si>
  <si>
    <t>その他の修理業</t>
  </si>
  <si>
    <t>910</t>
  </si>
  <si>
    <t>911</t>
  </si>
  <si>
    <t>職業紹介業</t>
  </si>
  <si>
    <t>912</t>
  </si>
  <si>
    <t>労働者派遣業</t>
  </si>
  <si>
    <t>920</t>
  </si>
  <si>
    <t>921</t>
  </si>
  <si>
    <t>922</t>
  </si>
  <si>
    <t>923</t>
  </si>
  <si>
    <t>警備業</t>
  </si>
  <si>
    <t>929</t>
  </si>
  <si>
    <t>他に分類されない事業サービス業</t>
  </si>
  <si>
    <t>931</t>
  </si>
  <si>
    <t>経済団体</t>
  </si>
  <si>
    <t>932</t>
  </si>
  <si>
    <t>労働団体</t>
  </si>
  <si>
    <t>933</t>
  </si>
  <si>
    <t>学術・文化団体</t>
  </si>
  <si>
    <t>934</t>
  </si>
  <si>
    <t>政治団体</t>
  </si>
  <si>
    <t>939</t>
  </si>
  <si>
    <t>他に分類されない非営利的団体</t>
  </si>
  <si>
    <t>941</t>
  </si>
  <si>
    <t>神道系宗教</t>
  </si>
  <si>
    <t>942</t>
  </si>
  <si>
    <t>仏教系宗教</t>
  </si>
  <si>
    <t>943</t>
  </si>
  <si>
    <t>キリスト教系宗教</t>
  </si>
  <si>
    <t>949</t>
  </si>
  <si>
    <t>その他の宗教</t>
  </si>
  <si>
    <t>950</t>
  </si>
  <si>
    <t>951</t>
  </si>
  <si>
    <t>集会場</t>
  </si>
  <si>
    <t>952</t>
  </si>
  <si>
    <t>と畜場</t>
  </si>
  <si>
    <t>959</t>
  </si>
  <si>
    <t>他に分類されないサービス業</t>
  </si>
  <si>
    <t>申請者の種別</t>
    <rPh sb="0" eb="3">
      <t>シンセイシャ</t>
    </rPh>
    <rPh sb="4" eb="6">
      <t>シュベツ</t>
    </rPh>
    <phoneticPr fontId="13"/>
  </si>
  <si>
    <t>申請日</t>
    <rPh sb="0" eb="2">
      <t>シンセイ</t>
    </rPh>
    <rPh sb="2" eb="3">
      <t>ビ</t>
    </rPh>
    <phoneticPr fontId="12"/>
  </si>
  <si>
    <t>１　申請者に関する事項</t>
    <rPh sb="2" eb="5">
      <t>シンセイシャ</t>
    </rPh>
    <rPh sb="6" eb="7">
      <t>カン</t>
    </rPh>
    <rPh sb="9" eb="11">
      <t>ジコウ</t>
    </rPh>
    <phoneticPr fontId="12"/>
  </si>
  <si>
    <t>申請者の
住所</t>
    <rPh sb="0" eb="3">
      <t>シンセイシャ</t>
    </rPh>
    <rPh sb="5" eb="7">
      <t>ジュウショ</t>
    </rPh>
    <phoneticPr fontId="13"/>
  </si>
  <si>
    <t>産業分類</t>
    <rPh sb="0" eb="2">
      <t>サンギョウ</t>
    </rPh>
    <rPh sb="2" eb="4">
      <t>ブンルイ</t>
    </rPh>
    <phoneticPr fontId="13"/>
  </si>
  <si>
    <t>業種　（大分類）</t>
    <rPh sb="0" eb="2">
      <t>ギョウシュ</t>
    </rPh>
    <rPh sb="4" eb="5">
      <t>ダイ</t>
    </rPh>
    <rPh sb="5" eb="7">
      <t>ブンルイ</t>
    </rPh>
    <phoneticPr fontId="13"/>
  </si>
  <si>
    <t>申請日</t>
    <rPh sb="0" eb="2">
      <t>シンセイ</t>
    </rPh>
    <rPh sb="2" eb="3">
      <t>ヒ</t>
    </rPh>
    <phoneticPr fontId="13"/>
  </si>
  <si>
    <t>月</t>
    <rPh sb="0" eb="1">
      <t>ツキ</t>
    </rPh>
    <phoneticPr fontId="12"/>
  </si>
  <si>
    <t>：</t>
    <phoneticPr fontId="12"/>
  </si>
  <si>
    <t>　</t>
    <phoneticPr fontId="12"/>
  </si>
  <si>
    <t>申請者名：</t>
    <rPh sb="0" eb="3">
      <t>シンセイシャ</t>
    </rPh>
    <rPh sb="3" eb="4">
      <t>メイ</t>
    </rPh>
    <phoneticPr fontId="12"/>
  </si>
  <si>
    <t>※法人・団体の場合、法人・団体の名称及び代表者の役職・氏名</t>
    <rPh sb="1" eb="3">
      <t>ホウジン</t>
    </rPh>
    <rPh sb="4" eb="6">
      <t>ダンタイ</t>
    </rPh>
    <rPh sb="7" eb="9">
      <t>バアイ</t>
    </rPh>
    <rPh sb="10" eb="12">
      <t>ホウジン</t>
    </rPh>
    <rPh sb="13" eb="15">
      <t>ダンタイ</t>
    </rPh>
    <rPh sb="16" eb="18">
      <t>メイショウ</t>
    </rPh>
    <rPh sb="18" eb="19">
      <t>オヨ</t>
    </rPh>
    <rPh sb="20" eb="23">
      <t>ダイヒョウシャ</t>
    </rPh>
    <rPh sb="24" eb="26">
      <t>ヤクショク</t>
    </rPh>
    <rPh sb="27" eb="29">
      <t>シメイ</t>
    </rPh>
    <phoneticPr fontId="12"/>
  </si>
  <si>
    <t>円</t>
    <rPh sb="0" eb="1">
      <t>エン</t>
    </rPh>
    <phoneticPr fontId="12"/>
  </si>
  <si>
    <t>比較対象
売上額</t>
    <rPh sb="0" eb="2">
      <t>ヒカク</t>
    </rPh>
    <rPh sb="2" eb="4">
      <t>タイショウ</t>
    </rPh>
    <rPh sb="5" eb="7">
      <t>ウリアゲ</t>
    </rPh>
    <rPh sb="7" eb="8">
      <t>ガク</t>
    </rPh>
    <phoneticPr fontId="12"/>
  </si>
  <si>
    <t>事業所
（事務所・店舗）
の住所</t>
    <rPh sb="0" eb="2">
      <t>ジギョウ</t>
    </rPh>
    <rPh sb="2" eb="3">
      <t>ショ</t>
    </rPh>
    <rPh sb="5" eb="7">
      <t>ジム</t>
    </rPh>
    <rPh sb="7" eb="8">
      <t>ショ</t>
    </rPh>
    <rPh sb="9" eb="11">
      <t>テンポ</t>
    </rPh>
    <rPh sb="14" eb="16">
      <t>ジュウショ</t>
    </rPh>
    <phoneticPr fontId="13"/>
  </si>
  <si>
    <t>山口市</t>
  </si>
  <si>
    <t>提出先</t>
    <rPh sb="0" eb="2">
      <t>テイシュツ</t>
    </rPh>
    <rPh sb="2" eb="3">
      <t>サキ</t>
    </rPh>
    <phoneticPr fontId="12"/>
  </si>
  <si>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</si>
  <si>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</si>
  <si>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</si>
  <si>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</si>
  <si>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</si>
  <si>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</si>
  <si>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</si>
  <si>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</si>
  <si>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</si>
  <si>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</si>
  <si>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</si>
  <si>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</si>
  <si>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</si>
  <si>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</si>
  <si>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</si>
  <si>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</si>
  <si>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</si>
  <si>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</si>
  <si>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2"/>
  </si>
  <si>
    <t>団体等</t>
    <rPh sb="0" eb="2">
      <t>ダンタイ</t>
    </rPh>
    <rPh sb="2" eb="3">
      <t>トウ</t>
    </rPh>
    <phoneticPr fontId="12"/>
  </si>
  <si>
    <t>個人事業主</t>
    <rPh sb="0" eb="2">
      <t>コジン</t>
    </rPh>
    <rPh sb="2" eb="5">
      <t>ジギョウヌシ</t>
    </rPh>
    <phoneticPr fontId="12"/>
  </si>
  <si>
    <t>営業中</t>
    <rPh sb="0" eb="3">
      <t>エイギョウチュウ</t>
    </rPh>
    <phoneticPr fontId="12"/>
  </si>
  <si>
    <t>休業中</t>
    <rPh sb="0" eb="3">
      <t>キュウギョウチュウ</t>
    </rPh>
    <phoneticPr fontId="12"/>
  </si>
  <si>
    <t>廃業</t>
    <rPh sb="0" eb="2">
      <t>ハイギョウ</t>
    </rPh>
    <phoneticPr fontId="12"/>
  </si>
  <si>
    <t>1下関商工会議所</t>
    <phoneticPr fontId="12"/>
  </si>
  <si>
    <t>2下関市商工会</t>
    <phoneticPr fontId="12"/>
  </si>
  <si>
    <t>3宇部商工会議所</t>
    <phoneticPr fontId="12"/>
  </si>
  <si>
    <t>4くすのき商工会</t>
    <phoneticPr fontId="12"/>
  </si>
  <si>
    <t>5山口商工会議所</t>
    <phoneticPr fontId="12"/>
  </si>
  <si>
    <t>6徳地商工会</t>
    <phoneticPr fontId="12"/>
  </si>
  <si>
    <t>7山口県央商工会</t>
    <phoneticPr fontId="12"/>
  </si>
  <si>
    <t>8萩商工会議所</t>
    <phoneticPr fontId="12"/>
  </si>
  <si>
    <t>9萩阿武商工会</t>
    <phoneticPr fontId="12"/>
  </si>
  <si>
    <t>11防府商工会議所</t>
    <phoneticPr fontId="12"/>
  </si>
  <si>
    <t>12下松商工会議所</t>
    <phoneticPr fontId="12"/>
  </si>
  <si>
    <t>13岩国商工会議所</t>
    <phoneticPr fontId="12"/>
  </si>
  <si>
    <t>14岩国西商工会</t>
    <phoneticPr fontId="12"/>
  </si>
  <si>
    <t>15やましろ商工会</t>
    <phoneticPr fontId="12"/>
  </si>
  <si>
    <t>16光商工会議所</t>
    <phoneticPr fontId="12"/>
  </si>
  <si>
    <t>17大和商工会</t>
    <phoneticPr fontId="12"/>
  </si>
  <si>
    <t>18長門商工会議所</t>
    <phoneticPr fontId="12"/>
  </si>
  <si>
    <t>19ながと大津商工会</t>
    <phoneticPr fontId="12"/>
  </si>
  <si>
    <t>20柳井商工会議所</t>
    <phoneticPr fontId="12"/>
  </si>
  <si>
    <t>21大畠商工会</t>
    <phoneticPr fontId="12"/>
  </si>
  <si>
    <t>22美祢市商工会</t>
    <phoneticPr fontId="12"/>
  </si>
  <si>
    <t>33平生町商工会</t>
    <phoneticPr fontId="12"/>
  </si>
  <si>
    <t>作業場自己所有</t>
    <rPh sb="0" eb="2">
      <t>サギョウ</t>
    </rPh>
    <rPh sb="2" eb="3">
      <t>バ</t>
    </rPh>
    <rPh sb="3" eb="5">
      <t>ジコ</t>
    </rPh>
    <rPh sb="5" eb="7">
      <t>ショユウ</t>
    </rPh>
    <phoneticPr fontId="12"/>
  </si>
  <si>
    <t>作業場賃借</t>
    <rPh sb="0" eb="2">
      <t>サギョウ</t>
    </rPh>
    <rPh sb="2" eb="3">
      <t>バ</t>
    </rPh>
    <rPh sb="3" eb="5">
      <t>チンシャク</t>
    </rPh>
    <phoneticPr fontId="12"/>
  </si>
  <si>
    <t>事務所自己所有</t>
    <rPh sb="0" eb="2">
      <t>ジム</t>
    </rPh>
    <rPh sb="2" eb="3">
      <t>ショ</t>
    </rPh>
    <rPh sb="3" eb="5">
      <t>ジコ</t>
    </rPh>
    <rPh sb="5" eb="7">
      <t>ショユウ</t>
    </rPh>
    <phoneticPr fontId="12"/>
  </si>
  <si>
    <t>事務所賃借</t>
    <rPh sb="0" eb="2">
      <t>ジム</t>
    </rPh>
    <rPh sb="2" eb="3">
      <t>ショ</t>
    </rPh>
    <rPh sb="3" eb="5">
      <t>チンシャク</t>
    </rPh>
    <phoneticPr fontId="12"/>
  </si>
  <si>
    <t>店舗自己所有</t>
    <rPh sb="0" eb="2">
      <t>テンポ</t>
    </rPh>
    <rPh sb="2" eb="4">
      <t>ジコ</t>
    </rPh>
    <rPh sb="4" eb="6">
      <t>ショユウ</t>
    </rPh>
    <phoneticPr fontId="12"/>
  </si>
  <si>
    <t>店舗賃借</t>
    <rPh sb="0" eb="2">
      <t>テンポ</t>
    </rPh>
    <rPh sb="2" eb="4">
      <t>チンシャク</t>
    </rPh>
    <phoneticPr fontId="12"/>
  </si>
  <si>
    <t>有</t>
    <rPh sb="0" eb="1">
      <t>ア</t>
    </rPh>
    <phoneticPr fontId="12"/>
  </si>
  <si>
    <t>無</t>
    <rPh sb="0" eb="1">
      <t>ナ</t>
    </rPh>
    <phoneticPr fontId="12"/>
  </si>
  <si>
    <t>主な事業内容（法人）　・　職種（個人事業主）</t>
    <rPh sb="0" eb="1">
      <t>オモ</t>
    </rPh>
    <rPh sb="2" eb="4">
      <t>ジギョウ</t>
    </rPh>
    <rPh sb="4" eb="6">
      <t>ナイヨウ</t>
    </rPh>
    <rPh sb="7" eb="9">
      <t>ホウジン</t>
    </rPh>
    <rPh sb="13" eb="15">
      <t>ショクシュ</t>
    </rPh>
    <rPh sb="16" eb="18">
      <t>コジン</t>
    </rPh>
    <rPh sb="18" eb="20">
      <t>ジギョウ</t>
    </rPh>
    <rPh sb="20" eb="21">
      <t>ヌシ</t>
    </rPh>
    <phoneticPr fontId="13"/>
  </si>
  <si>
    <t>　本申請にあたり、入力事項や証拠書類等に不正や虚偽の記載がないことを宣誓します。</t>
    <rPh sb="1" eb="2">
      <t>ホン</t>
    </rPh>
    <rPh sb="2" eb="4">
      <t>シンセイ</t>
    </rPh>
    <rPh sb="9" eb="11">
      <t>ニュウリョク</t>
    </rPh>
    <rPh sb="11" eb="13">
      <t>ジコウ</t>
    </rPh>
    <rPh sb="14" eb="16">
      <t>ショウコ</t>
    </rPh>
    <rPh sb="16" eb="18">
      <t>ショルイ</t>
    </rPh>
    <rPh sb="18" eb="19">
      <t>トウ</t>
    </rPh>
    <rPh sb="20" eb="22">
      <t>フセイ</t>
    </rPh>
    <rPh sb="23" eb="25">
      <t>キョギ</t>
    </rPh>
    <rPh sb="26" eb="28">
      <t>キサイ</t>
    </rPh>
    <rPh sb="34" eb="36">
      <t>センセイ</t>
    </rPh>
    <phoneticPr fontId="12"/>
  </si>
  <si>
    <t>年</t>
    <rPh sb="0" eb="1">
      <t>ネン</t>
    </rPh>
    <phoneticPr fontId="12"/>
  </si>
  <si>
    <t>選択月</t>
    <rPh sb="0" eb="2">
      <t>センタク</t>
    </rPh>
    <rPh sb="2" eb="3">
      <t>ツキ</t>
    </rPh>
    <phoneticPr fontId="12"/>
  </si>
  <si>
    <t xml:space="preserve">   ます。　 </t>
    <phoneticPr fontId="12"/>
  </si>
  <si>
    <t>合計</t>
    <rPh sb="0" eb="2">
      <t>ゴウケイ</t>
    </rPh>
    <phoneticPr fontId="12"/>
  </si>
  <si>
    <t>【県外】</t>
    <rPh sb="1" eb="3">
      <t>ケンガイ</t>
    </rPh>
    <phoneticPr fontId="12"/>
  </si>
  <si>
    <t>　標記の補助金について支給を受けたいので、下記のとおり申請します。</t>
    <rPh sb="1" eb="3">
      <t>ヒョウキ</t>
    </rPh>
    <rPh sb="4" eb="7">
      <t>ホジョキン</t>
    </rPh>
    <rPh sb="11" eb="13">
      <t>シキュウ</t>
    </rPh>
    <rPh sb="14" eb="15">
      <t>ウ</t>
    </rPh>
    <rPh sb="21" eb="23">
      <t>カキ</t>
    </rPh>
    <rPh sb="27" eb="29">
      <t>シンセイ</t>
    </rPh>
    <phoneticPr fontId="12"/>
  </si>
  <si>
    <t>２　補助金申請総括表</t>
    <rPh sb="2" eb="5">
      <t>ホジョキン</t>
    </rPh>
    <rPh sb="5" eb="7">
      <t>シンセイ</t>
    </rPh>
    <rPh sb="7" eb="10">
      <t>ソウカツヒョウ</t>
    </rPh>
    <phoneticPr fontId="12"/>
  </si>
  <si>
    <t>区分</t>
    <rPh sb="0" eb="2">
      <t>クブン</t>
    </rPh>
    <phoneticPr fontId="13"/>
  </si>
  <si>
    <t>自己資金</t>
    <rPh sb="0" eb="2">
      <t>ジコ</t>
    </rPh>
    <rPh sb="2" eb="4">
      <t>シキン</t>
    </rPh>
    <phoneticPr fontId="13"/>
  </si>
  <si>
    <t>借入金・その他</t>
    <rPh sb="0" eb="2">
      <t>カリイレ</t>
    </rPh>
    <rPh sb="2" eb="3">
      <t>キン</t>
    </rPh>
    <rPh sb="6" eb="7">
      <t>ホカ</t>
    </rPh>
    <phoneticPr fontId="13"/>
  </si>
  <si>
    <t>補助金充当額</t>
    <rPh sb="0" eb="3">
      <t>ホジョキン</t>
    </rPh>
    <rPh sb="3" eb="5">
      <t>ジュウトウ</t>
    </rPh>
    <rPh sb="5" eb="6">
      <t>ガク</t>
    </rPh>
    <phoneticPr fontId="13"/>
  </si>
  <si>
    <t>合　計</t>
    <rPh sb="0" eb="1">
      <t>ゴウ</t>
    </rPh>
    <rPh sb="2" eb="3">
      <t>ケイ</t>
    </rPh>
    <phoneticPr fontId="13"/>
  </si>
  <si>
    <t>　（１）上記の経費は、他の補助金に申請して（又は交付を受けて）いません。</t>
    <rPh sb="4" eb="6">
      <t>ジョウキ</t>
    </rPh>
    <rPh sb="7" eb="9">
      <t>ケイヒ</t>
    </rPh>
    <rPh sb="11" eb="12">
      <t>ホカ</t>
    </rPh>
    <rPh sb="13" eb="16">
      <t>ホジョキン</t>
    </rPh>
    <rPh sb="17" eb="19">
      <t>シンセイ</t>
    </rPh>
    <rPh sb="22" eb="23">
      <t>マタ</t>
    </rPh>
    <rPh sb="24" eb="26">
      <t>コウフ</t>
    </rPh>
    <rPh sb="27" eb="28">
      <t>ウ</t>
    </rPh>
    <phoneticPr fontId="13"/>
  </si>
  <si>
    <t>　（３）申請後に採択（交付決定）されない場合もあります。</t>
    <rPh sb="4" eb="7">
      <t>シンセイゴ</t>
    </rPh>
    <rPh sb="8" eb="10">
      <t>サイタク</t>
    </rPh>
    <rPh sb="11" eb="15">
      <t>コウフケッテイ</t>
    </rPh>
    <rPh sb="20" eb="22">
      <t>バアイ</t>
    </rPh>
    <phoneticPr fontId="13"/>
  </si>
  <si>
    <t>金額</t>
    <rPh sb="0" eb="2">
      <t>キンガク</t>
    </rPh>
    <phoneticPr fontId="12"/>
  </si>
  <si>
    <t>（１） 支出</t>
    <rPh sb="4" eb="6">
      <t>シシュツ</t>
    </rPh>
    <phoneticPr fontId="12"/>
  </si>
  <si>
    <t>（２）　収入</t>
    <rPh sb="4" eb="6">
      <t>シュウニュウ</t>
    </rPh>
    <phoneticPr fontId="12"/>
  </si>
  <si>
    <t>３．確認事項</t>
    <rPh sb="2" eb="4">
      <t>カクニン</t>
    </rPh>
    <rPh sb="4" eb="6">
      <t>ジコウ</t>
    </rPh>
    <phoneticPr fontId="13"/>
  </si>
  <si>
    <t>（単位　円）</t>
    <rPh sb="1" eb="3">
      <t>タンイ</t>
    </rPh>
    <rPh sb="4" eb="5">
      <t>エン</t>
    </rPh>
    <phoneticPr fontId="12"/>
  </si>
  <si>
    <t>補助対象経費
（税抜き：円）</t>
    <phoneticPr fontId="12"/>
  </si>
  <si>
    <t>補助事業に
要する経費
（税込み：円）</t>
    <phoneticPr fontId="12"/>
  </si>
  <si>
    <t>実施時期</t>
    <rPh sb="0" eb="2">
      <t>ジッシ</t>
    </rPh>
    <rPh sb="2" eb="4">
      <t>ジキ</t>
    </rPh>
    <phoneticPr fontId="12"/>
  </si>
  <si>
    <t>経費区分</t>
    <rPh sb="0" eb="2">
      <t>ケイヒ</t>
    </rPh>
    <rPh sb="2" eb="4">
      <t>クブン</t>
    </rPh>
    <phoneticPr fontId="12"/>
  </si>
  <si>
    <t>備品購入費</t>
    <rPh sb="0" eb="2">
      <t>ビヒン</t>
    </rPh>
    <rPh sb="2" eb="5">
      <t>コウニュウヒ</t>
    </rPh>
    <phoneticPr fontId="12"/>
  </si>
  <si>
    <t>消耗品費</t>
    <rPh sb="0" eb="3">
      <t>ショウモウヒン</t>
    </rPh>
    <rPh sb="3" eb="4">
      <t>ヒ</t>
    </rPh>
    <phoneticPr fontId="12"/>
  </si>
  <si>
    <t>その他</t>
    <rPh sb="2" eb="3">
      <t>タ</t>
    </rPh>
    <phoneticPr fontId="12"/>
  </si>
  <si>
    <t>①既着手分</t>
    <rPh sb="1" eb="2">
      <t>スデ</t>
    </rPh>
    <rPh sb="2" eb="4">
      <t>チャクシュ</t>
    </rPh>
    <rPh sb="4" eb="5">
      <t>ブン</t>
    </rPh>
    <phoneticPr fontId="12"/>
  </si>
  <si>
    <t>③交付決定後</t>
    <rPh sb="1" eb="3">
      <t>コウフ</t>
    </rPh>
    <rPh sb="3" eb="5">
      <t>ケッテイ</t>
    </rPh>
    <rPh sb="5" eb="6">
      <t>ゴ</t>
    </rPh>
    <phoneticPr fontId="12"/>
  </si>
  <si>
    <t>②事前着手</t>
    <rPh sb="1" eb="3">
      <t>ジゼン</t>
    </rPh>
    <rPh sb="3" eb="5">
      <t>チャクシュ</t>
    </rPh>
    <phoneticPr fontId="12"/>
  </si>
  <si>
    <t>➡申請書.収入「合計」と一致</t>
    <rPh sb="1" eb="3">
      <t>シンセイ</t>
    </rPh>
    <rPh sb="3" eb="4">
      <t>ショ</t>
    </rPh>
    <phoneticPr fontId="12"/>
  </si>
  <si>
    <t>から</t>
    <phoneticPr fontId="13"/>
  </si>
  <si>
    <t>まで</t>
    <phoneticPr fontId="13"/>
  </si>
  <si>
    <t>担当者　
所属・氏名</t>
    <rPh sb="0" eb="2">
      <t>タントウ</t>
    </rPh>
    <rPh sb="2" eb="3">
      <t>シャ</t>
    </rPh>
    <rPh sb="5" eb="7">
      <t>ショゾク</t>
    </rPh>
    <rPh sb="8" eb="10">
      <t>シメイ</t>
    </rPh>
    <phoneticPr fontId="13"/>
  </si>
  <si>
    <t>事業所電話番号</t>
    <rPh sb="0" eb="2">
      <t>ジギョウ</t>
    </rPh>
    <rPh sb="2" eb="3">
      <t>ショ</t>
    </rPh>
    <rPh sb="3" eb="5">
      <t>デンワ</t>
    </rPh>
    <rPh sb="5" eb="7">
      <t>バンゴウ</t>
    </rPh>
    <phoneticPr fontId="13"/>
  </si>
  <si>
    <t>申請者名</t>
    <rPh sb="0" eb="3">
      <t>シンセイシャ</t>
    </rPh>
    <rPh sb="3" eb="4">
      <t>メイ</t>
    </rPh>
    <phoneticPr fontId="12"/>
  </si>
  <si>
    <t>事業所の状況</t>
    <rPh sb="0" eb="2">
      <t>ジギョウ</t>
    </rPh>
    <rPh sb="2" eb="3">
      <t>ショ</t>
    </rPh>
    <rPh sb="4" eb="6">
      <t>ジョウキョウ</t>
    </rPh>
    <phoneticPr fontId="13"/>
  </si>
  <si>
    <t>○</t>
    <phoneticPr fontId="12"/>
  </si>
  <si>
    <t>Ｂ</t>
    <phoneticPr fontId="12"/>
  </si>
  <si>
    <t>Ａ</t>
    <phoneticPr fontId="12"/>
  </si>
  <si>
    <t>◆　新規創業等により、比較できる事業収入がない場合はこちらにも記入</t>
    <rPh sb="2" eb="4">
      <t>シンキ</t>
    </rPh>
    <rPh sb="4" eb="6">
      <t>ソウギョウ</t>
    </rPh>
    <rPh sb="6" eb="7">
      <t>トウ</t>
    </rPh>
    <rPh sb="11" eb="13">
      <t>ヒカク</t>
    </rPh>
    <rPh sb="16" eb="18">
      <t>ジギョウ</t>
    </rPh>
    <rPh sb="18" eb="20">
      <t>シュウニュウ</t>
    </rPh>
    <rPh sb="23" eb="25">
      <t>バアイ</t>
    </rPh>
    <rPh sb="31" eb="33">
      <t>キニュウ</t>
    </rPh>
    <phoneticPr fontId="12"/>
  </si>
  <si>
    <t>月間事
業収入</t>
    <rPh sb="0" eb="2">
      <t>ゲッカン</t>
    </rPh>
    <rPh sb="2" eb="3">
      <t>ゴト</t>
    </rPh>
    <rPh sb="4" eb="5">
      <t>ギョウ</t>
    </rPh>
    <rPh sb="5" eb="7">
      <t>シュウニュウ</t>
    </rPh>
    <phoneticPr fontId="12"/>
  </si>
  <si>
    <t>提出書類の確認</t>
    <rPh sb="0" eb="2">
      <t>テイシュツ</t>
    </rPh>
    <rPh sb="2" eb="4">
      <t>ショルイ</t>
    </rPh>
    <rPh sb="5" eb="7">
      <t>カクニン</t>
    </rPh>
    <phoneticPr fontId="13"/>
  </si>
  <si>
    <t>内容確認事項</t>
    <rPh sb="0" eb="2">
      <t>ナイヨウ</t>
    </rPh>
    <rPh sb="2" eb="4">
      <t>カクニン</t>
    </rPh>
    <rPh sb="4" eb="6">
      <t>ジコウ</t>
    </rPh>
    <phoneticPr fontId="13"/>
  </si>
  <si>
    <t>　⇒収受印がない控えを所持している場合は、納税証明書「その2」の提出が必要です。</t>
    <rPh sb="2" eb="4">
      <t>シュウジュ</t>
    </rPh>
    <rPh sb="4" eb="5">
      <t>イン</t>
    </rPh>
    <rPh sb="8" eb="9">
      <t>ヒカ</t>
    </rPh>
    <rPh sb="11" eb="13">
      <t>ショジ</t>
    </rPh>
    <rPh sb="17" eb="19">
      <t>バアイ</t>
    </rPh>
    <rPh sb="21" eb="26">
      <t>ノウゼイショウメイショ</t>
    </rPh>
    <rPh sb="32" eb="34">
      <t>テイシュツ</t>
    </rPh>
    <rPh sb="35" eb="37">
      <t>ヒツヨウ</t>
    </rPh>
    <phoneticPr fontId="13"/>
  </si>
  <si>
    <t>　⇒控えがない場合は、税務署に閲覧申請をして控えを入手していただく必要があります。</t>
    <phoneticPr fontId="12"/>
  </si>
  <si>
    <t>・確定申告の申告者と申請者が一致していますか。</t>
    <rPh sb="1" eb="3">
      <t>カクテイ</t>
    </rPh>
    <rPh sb="3" eb="5">
      <t>シンコク</t>
    </rPh>
    <rPh sb="6" eb="8">
      <t>シンコク</t>
    </rPh>
    <rPh sb="8" eb="9">
      <t>シャ</t>
    </rPh>
    <rPh sb="10" eb="12">
      <t>シンセイ</t>
    </rPh>
    <rPh sb="12" eb="13">
      <t>シャ</t>
    </rPh>
    <rPh sb="14" eb="16">
      <t>イッチ</t>
    </rPh>
    <phoneticPr fontId="13"/>
  </si>
  <si>
    <t>・宣誓・同意書の左端の、全ての該当項目□にチェックされていること</t>
    <rPh sb="1" eb="3">
      <t>センセイ</t>
    </rPh>
    <rPh sb="4" eb="7">
      <t>ドウイショ</t>
    </rPh>
    <rPh sb="8" eb="10">
      <t>ヒダリハシ</t>
    </rPh>
    <rPh sb="12" eb="13">
      <t>スベ</t>
    </rPh>
    <rPh sb="15" eb="17">
      <t>ガイトウ</t>
    </rPh>
    <rPh sb="17" eb="19">
      <t>コウモク</t>
    </rPh>
    <phoneticPr fontId="13"/>
  </si>
  <si>
    <t>申請日</t>
    <rPh sb="0" eb="2">
      <t>シンセイ</t>
    </rPh>
    <rPh sb="2" eb="3">
      <t>ビ</t>
    </rPh>
    <phoneticPr fontId="13"/>
  </si>
  <si>
    <t>選択月</t>
    <rPh sb="0" eb="2">
      <t>センタク</t>
    </rPh>
    <rPh sb="2" eb="3">
      <t>ツキ</t>
    </rPh>
    <phoneticPr fontId="13"/>
  </si>
  <si>
    <t>減少要件</t>
    <rPh sb="0" eb="2">
      <t>ゲンショウ</t>
    </rPh>
    <rPh sb="2" eb="4">
      <t>ヨウケン</t>
    </rPh>
    <phoneticPr fontId="13"/>
  </si>
  <si>
    <t>日付</t>
    <rPh sb="0" eb="2">
      <t>ヒヅケ</t>
    </rPh>
    <phoneticPr fontId="13"/>
  </si>
  <si>
    <t>申請者名</t>
    <rPh sb="0" eb="3">
      <t>シンセイシャ</t>
    </rPh>
    <rPh sb="3" eb="4">
      <t>メイ</t>
    </rPh>
    <phoneticPr fontId="13"/>
  </si>
  <si>
    <t>新規創業等</t>
    <rPh sb="0" eb="2">
      <t>シンキ</t>
    </rPh>
    <rPh sb="2" eb="4">
      <t>ソウギョウ</t>
    </rPh>
    <rPh sb="4" eb="5">
      <t>トウ</t>
    </rPh>
    <phoneticPr fontId="12"/>
  </si>
  <si>
    <t>２山口県内事業所における事業所の収入状況</t>
    <rPh sb="1" eb="4">
      <t>ヤマグチケン</t>
    </rPh>
    <rPh sb="4" eb="5">
      <t>ナイ</t>
    </rPh>
    <rPh sb="5" eb="8">
      <t>ジギョウショ</t>
    </rPh>
    <rPh sb="12" eb="15">
      <t>ジギョウショ</t>
    </rPh>
    <rPh sb="16" eb="18">
      <t>シュウニュウ</t>
    </rPh>
    <rPh sb="18" eb="20">
      <t>ジョウキョウ</t>
    </rPh>
    <phoneticPr fontId="12"/>
  </si>
  <si>
    <t>３山口県以外の事業所における収入状況</t>
    <rPh sb="1" eb="4">
      <t>ヤマグチケン</t>
    </rPh>
    <rPh sb="4" eb="6">
      <t>イガイ</t>
    </rPh>
    <rPh sb="7" eb="10">
      <t>ジギョウショ</t>
    </rPh>
    <rPh sb="14" eb="16">
      <t>シュウニュウ</t>
    </rPh>
    <rPh sb="16" eb="18">
      <t>ジョウキョウ</t>
    </rPh>
    <phoneticPr fontId="12"/>
  </si>
  <si>
    <t>参考値として自動算出　（２（山口県内）＋３（山口県外）＝１（全体）となり、１については確定申告書と一致する）</t>
    <rPh sb="0" eb="2">
      <t>サンコウ</t>
    </rPh>
    <rPh sb="2" eb="3">
      <t>アタイ</t>
    </rPh>
    <rPh sb="6" eb="8">
      <t>ジドウ</t>
    </rPh>
    <rPh sb="8" eb="10">
      <t>サンシュツ</t>
    </rPh>
    <rPh sb="14" eb="17">
      <t>ヤマグチケン</t>
    </rPh>
    <rPh sb="17" eb="18">
      <t>ナイ</t>
    </rPh>
    <rPh sb="22" eb="25">
      <t>ヤマグチケン</t>
    </rPh>
    <rPh sb="25" eb="26">
      <t>ソト</t>
    </rPh>
    <rPh sb="30" eb="32">
      <t>ゼンタイ</t>
    </rPh>
    <rPh sb="43" eb="45">
      <t>カクテイ</t>
    </rPh>
    <rPh sb="45" eb="47">
      <t>シンコク</t>
    </rPh>
    <rPh sb="47" eb="48">
      <t>ショ</t>
    </rPh>
    <rPh sb="49" eb="51">
      <t>イッチ</t>
    </rPh>
    <phoneticPr fontId="12"/>
  </si>
  <si>
    <t>左下　□　欄</t>
    <rPh sb="0" eb="2">
      <t>ヒダリシタ</t>
    </rPh>
    <rPh sb="5" eb="6">
      <t>ラン</t>
    </rPh>
    <phoneticPr fontId="12"/>
  </si>
  <si>
    <t>・１事業者１回の申請です（複数の事業所があっても１回です）</t>
    <rPh sb="2" eb="5">
      <t>ジギョウシャ</t>
    </rPh>
    <rPh sb="6" eb="7">
      <t>カイ</t>
    </rPh>
    <rPh sb="8" eb="10">
      <t>シンセイ</t>
    </rPh>
    <rPh sb="13" eb="15">
      <t>フクスウ</t>
    </rPh>
    <rPh sb="16" eb="18">
      <t>ジギョウ</t>
    </rPh>
    <rPh sb="18" eb="19">
      <t>ショ</t>
    </rPh>
    <rPh sb="25" eb="26">
      <t>カイ</t>
    </rPh>
    <phoneticPr fontId="13"/>
  </si>
  <si>
    <t>≪１　申請者に関する事項≫</t>
    <rPh sb="3" eb="6">
      <t>シンセイシャ</t>
    </rPh>
    <rPh sb="7" eb="8">
      <t>カン</t>
    </rPh>
    <rPh sb="10" eb="12">
      <t>ジコウ</t>
    </rPh>
    <phoneticPr fontId="12"/>
  </si>
  <si>
    <t>申請する日（受付期間中）を記載</t>
    <rPh sb="0" eb="2">
      <t>シンセイ</t>
    </rPh>
    <rPh sb="4" eb="5">
      <t>ヒ</t>
    </rPh>
    <rPh sb="6" eb="8">
      <t>ウケツケ</t>
    </rPh>
    <rPh sb="8" eb="11">
      <t>キカンチュウ</t>
    </rPh>
    <rPh sb="13" eb="15">
      <t>キサイ</t>
    </rPh>
    <phoneticPr fontId="13"/>
  </si>
  <si>
    <t>申請者の住所</t>
    <rPh sb="0" eb="3">
      <t>シンセイシャ</t>
    </rPh>
    <rPh sb="4" eb="6">
      <t>ジュウショ</t>
    </rPh>
    <phoneticPr fontId="13"/>
  </si>
  <si>
    <t>法人番号</t>
    <rPh sb="0" eb="2">
      <t>ホウジン</t>
    </rPh>
    <rPh sb="2" eb="4">
      <t>バンゴウ</t>
    </rPh>
    <phoneticPr fontId="13"/>
  </si>
  <si>
    <t>生年月日</t>
    <rPh sb="0" eb="2">
      <t>セイネン</t>
    </rPh>
    <rPh sb="2" eb="4">
      <t>ガッピ</t>
    </rPh>
    <phoneticPr fontId="13"/>
  </si>
  <si>
    <t>電話番号</t>
    <rPh sb="0" eb="2">
      <t>デンワ</t>
    </rPh>
    <rPh sb="2" eb="4">
      <t>バンゴウ</t>
    </rPh>
    <phoneticPr fontId="13"/>
  </si>
  <si>
    <t>日中連絡可能な番号を記入</t>
    <rPh sb="7" eb="9">
      <t>バンゴウ</t>
    </rPh>
    <rPh sb="10" eb="12">
      <t>キニュウ</t>
    </rPh>
    <phoneticPr fontId="13"/>
  </si>
  <si>
    <t>事業所の住所</t>
    <rPh sb="0" eb="2">
      <t>ジギョウ</t>
    </rPh>
    <rPh sb="2" eb="3">
      <t>ショ</t>
    </rPh>
    <rPh sb="4" eb="6">
      <t>ジュウショ</t>
    </rPh>
    <phoneticPr fontId="13"/>
  </si>
  <si>
    <t>業種</t>
    <rPh sb="0" eb="2">
      <t>ギョウシュ</t>
    </rPh>
    <phoneticPr fontId="13"/>
  </si>
  <si>
    <t>日本産業分類の大分類を選択（産業分類表）</t>
    <rPh sb="0" eb="2">
      <t>ニホン</t>
    </rPh>
    <rPh sb="2" eb="4">
      <t>サンギョウ</t>
    </rPh>
    <rPh sb="4" eb="6">
      <t>ブンルイ</t>
    </rPh>
    <rPh sb="7" eb="10">
      <t>ダイブンルイ</t>
    </rPh>
    <rPh sb="11" eb="13">
      <t>センタク</t>
    </rPh>
    <rPh sb="14" eb="16">
      <t>サンギョウ</t>
    </rPh>
    <rPh sb="16" eb="18">
      <t>ブンルイ</t>
    </rPh>
    <rPh sb="18" eb="19">
      <t>ヒョウ</t>
    </rPh>
    <phoneticPr fontId="13"/>
  </si>
  <si>
    <t>事業内容・職種</t>
    <rPh sb="0" eb="2">
      <t>ジギョウ</t>
    </rPh>
    <rPh sb="2" eb="4">
      <t>ナイヨウ</t>
    </rPh>
    <rPh sb="5" eb="7">
      <t>ショクシュ</t>
    </rPh>
    <phoneticPr fontId="13"/>
  </si>
  <si>
    <t>法人は主な事業内容、個人は職種を記載</t>
    <rPh sb="0" eb="2">
      <t>ホウジン</t>
    </rPh>
    <rPh sb="3" eb="4">
      <t>オモ</t>
    </rPh>
    <rPh sb="5" eb="7">
      <t>ジギョウ</t>
    </rPh>
    <rPh sb="7" eb="9">
      <t>ナイヨウ</t>
    </rPh>
    <rPh sb="10" eb="12">
      <t>コジン</t>
    </rPh>
    <rPh sb="13" eb="15">
      <t>ショクシュ</t>
    </rPh>
    <rPh sb="16" eb="18">
      <t>キサイ</t>
    </rPh>
    <phoneticPr fontId="12"/>
  </si>
  <si>
    <t>◆　新規創業・開業及び季節性のある収入により、比較できる事業収入がない場合はこちらにも記入</t>
    <rPh sb="2" eb="4">
      <t>シンキ</t>
    </rPh>
    <rPh sb="4" eb="6">
      <t>ソウギョウ</t>
    </rPh>
    <rPh sb="7" eb="9">
      <t>カイギョウ</t>
    </rPh>
    <rPh sb="9" eb="10">
      <t>オヨ</t>
    </rPh>
    <rPh sb="11" eb="14">
      <t>キセツセイ</t>
    </rPh>
    <rPh sb="17" eb="19">
      <t>シュウニュウ</t>
    </rPh>
    <rPh sb="23" eb="25">
      <t>ヒカク</t>
    </rPh>
    <rPh sb="28" eb="30">
      <t>ジギョウ</t>
    </rPh>
    <rPh sb="30" eb="32">
      <t>シュウニュウ</t>
    </rPh>
    <rPh sb="35" eb="37">
      <t>バアイ</t>
    </rPh>
    <rPh sb="43" eb="45">
      <t>キニュウ</t>
    </rPh>
    <phoneticPr fontId="12"/>
  </si>
  <si>
    <t>月間収入</t>
    <rPh sb="0" eb="2">
      <t>ゲッカン</t>
    </rPh>
    <rPh sb="2" eb="4">
      <t>シュウニュウ</t>
    </rPh>
    <phoneticPr fontId="12"/>
  </si>
  <si>
    <t>２　山口県内の事業所における事業所の収入状況</t>
    <rPh sb="2" eb="5">
      <t>ヤマグチケン</t>
    </rPh>
    <rPh sb="5" eb="6">
      <t>ナイ</t>
    </rPh>
    <rPh sb="7" eb="9">
      <t>ジギョウ</t>
    </rPh>
    <rPh sb="9" eb="10">
      <t>ショ</t>
    </rPh>
    <rPh sb="14" eb="16">
      <t>ジギョウ</t>
    </rPh>
    <rPh sb="16" eb="17">
      <t>ショ</t>
    </rPh>
    <rPh sb="18" eb="20">
      <t>シュウニュウ</t>
    </rPh>
    <rPh sb="20" eb="22">
      <t>ジョウキョウ</t>
    </rPh>
    <phoneticPr fontId="12"/>
  </si>
  <si>
    <t>３　山口県以外の事業所における収入状況（参考）</t>
    <rPh sb="2" eb="5">
      <t>ヤマグチケン</t>
    </rPh>
    <rPh sb="5" eb="7">
      <t>イガイ</t>
    </rPh>
    <rPh sb="8" eb="10">
      <t>ジギョウ</t>
    </rPh>
    <rPh sb="10" eb="11">
      <t>ショ</t>
    </rPh>
    <rPh sb="15" eb="17">
      <t>シュウニュウ</t>
    </rPh>
    <rPh sb="17" eb="19">
      <t>ジョウキョウ</t>
    </rPh>
    <rPh sb="20" eb="22">
      <t>サンコウ</t>
    </rPh>
    <phoneticPr fontId="12"/>
  </si>
  <si>
    <t xml:space="preserve"> ⑦政治団体、宗教上の組織又は団体ではありません。</t>
    <rPh sb="2" eb="4">
      <t>セイジ</t>
    </rPh>
    <rPh sb="4" eb="6">
      <t>ダンタイ</t>
    </rPh>
    <rPh sb="7" eb="9">
      <t>シュウキョウ</t>
    </rPh>
    <rPh sb="9" eb="10">
      <t>ジョウ</t>
    </rPh>
    <rPh sb="11" eb="13">
      <t>ソシキ</t>
    </rPh>
    <rPh sb="13" eb="14">
      <t>マタ</t>
    </rPh>
    <rPh sb="15" eb="17">
      <t>ダンタイ</t>
    </rPh>
    <phoneticPr fontId="13"/>
  </si>
  <si>
    <t xml:space="preserve"> ⑧私は、県税を滞納していません。</t>
    <phoneticPr fontId="13"/>
  </si>
  <si>
    <t>　本申請にあたり、補助要件等を確認するために県が必要と認める場合は、事業所等へ</t>
    <rPh sb="1" eb="2">
      <t>ホン</t>
    </rPh>
    <rPh sb="2" eb="4">
      <t>シンセイ</t>
    </rPh>
    <rPh sb="9" eb="11">
      <t>ホジョ</t>
    </rPh>
    <rPh sb="11" eb="14">
      <t>ヨウケントウ</t>
    </rPh>
    <rPh sb="15" eb="17">
      <t>カクニン</t>
    </rPh>
    <rPh sb="22" eb="23">
      <t>ケン</t>
    </rPh>
    <rPh sb="24" eb="26">
      <t>ヒツヨウ</t>
    </rPh>
    <rPh sb="27" eb="28">
      <t>ミト</t>
    </rPh>
    <rPh sb="30" eb="32">
      <t>バアイ</t>
    </rPh>
    <rPh sb="34" eb="37">
      <t>ジギョウショ</t>
    </rPh>
    <rPh sb="37" eb="38">
      <t>トウ</t>
    </rPh>
    <phoneticPr fontId="12"/>
  </si>
  <si>
    <t>　ることを辞退し、既に補助金の交付を受けていた場合は、速やかに返還します。</t>
    <rPh sb="5" eb="7">
      <t>ジタイ</t>
    </rPh>
    <rPh sb="9" eb="10">
      <t>スデ</t>
    </rPh>
    <rPh sb="11" eb="14">
      <t>ホジョキン</t>
    </rPh>
    <rPh sb="15" eb="17">
      <t>コウフ</t>
    </rPh>
    <rPh sb="18" eb="19">
      <t>ウ</t>
    </rPh>
    <rPh sb="23" eb="25">
      <t>バアイ</t>
    </rPh>
    <phoneticPr fontId="12"/>
  </si>
  <si>
    <t xml:space="preserve"> ①私は、補助要件を全て満たします。申請内容に偽りがある場合、補助金を返還し</t>
    <rPh sb="5" eb="7">
      <t>ホジョ</t>
    </rPh>
    <rPh sb="31" eb="34">
      <t>ホジョキン</t>
    </rPh>
    <phoneticPr fontId="13"/>
  </si>
  <si>
    <t>　 補助金の交付に際して、以下の補助要件を満たすことを宣誓します。</t>
    <rPh sb="2" eb="5">
      <t>ホジョキン</t>
    </rPh>
    <rPh sb="6" eb="8">
      <t>コウフ</t>
    </rPh>
    <rPh sb="9" eb="10">
      <t>サイ</t>
    </rPh>
    <rPh sb="13" eb="15">
      <t>イカ</t>
    </rPh>
    <rPh sb="16" eb="18">
      <t>ホジョ</t>
    </rPh>
    <rPh sb="18" eb="20">
      <t>ヨウケン</t>
    </rPh>
    <rPh sb="21" eb="22">
      <t>ミ</t>
    </rPh>
    <rPh sb="27" eb="29">
      <t>センセイ</t>
    </rPh>
    <phoneticPr fontId="13"/>
  </si>
  <si>
    <t>　不正が判明した場合には、補助金の交付を受けていない場合は、補助金の交付を受け</t>
    <rPh sb="1" eb="3">
      <t>フセイ</t>
    </rPh>
    <rPh sb="4" eb="6">
      <t>ハンメイ</t>
    </rPh>
    <rPh sb="8" eb="10">
      <t>バアイ</t>
    </rPh>
    <rPh sb="13" eb="16">
      <t>ホジョキン</t>
    </rPh>
    <rPh sb="17" eb="19">
      <t>コウフ</t>
    </rPh>
    <rPh sb="20" eb="21">
      <t>ウ</t>
    </rPh>
    <rPh sb="26" eb="28">
      <t>バアイ</t>
    </rPh>
    <rPh sb="30" eb="33">
      <t>ホジョキン</t>
    </rPh>
    <rPh sb="34" eb="36">
      <t>コウフ</t>
    </rPh>
    <phoneticPr fontId="12"/>
  </si>
  <si>
    <t>申請日現在の法人、団体等、個人事業主　を選択</t>
    <rPh sb="0" eb="2">
      <t>シンセイ</t>
    </rPh>
    <rPh sb="2" eb="3">
      <t>ビ</t>
    </rPh>
    <rPh sb="3" eb="5">
      <t>ゲンザイ</t>
    </rPh>
    <rPh sb="6" eb="8">
      <t>ホウジン</t>
    </rPh>
    <rPh sb="9" eb="11">
      <t>ダンタイ</t>
    </rPh>
    <rPh sb="11" eb="12">
      <t>トウ</t>
    </rPh>
    <rPh sb="13" eb="15">
      <t>コジン</t>
    </rPh>
    <rPh sb="15" eb="18">
      <t>ジギョウヌシ</t>
    </rPh>
    <rPh sb="20" eb="22">
      <t>センタク</t>
    </rPh>
    <phoneticPr fontId="13"/>
  </si>
  <si>
    <t>減少していない場合は対象外（1円でも減少していれば対象）</t>
    <rPh sb="0" eb="2">
      <t>ゲンショウ</t>
    </rPh>
    <rPh sb="7" eb="9">
      <t>バアイ</t>
    </rPh>
    <rPh sb="10" eb="13">
      <t>タイショウガイ</t>
    </rPh>
    <rPh sb="15" eb="16">
      <t>エン</t>
    </rPh>
    <rPh sb="18" eb="20">
      <t>ゲンショウ</t>
    </rPh>
    <rPh sb="25" eb="27">
      <t>タイショウ</t>
    </rPh>
    <phoneticPr fontId="13"/>
  </si>
  <si>
    <t>（１）支出</t>
    <rPh sb="3" eb="5">
      <t>シシュツ</t>
    </rPh>
    <phoneticPr fontId="12"/>
  </si>
  <si>
    <t>（２）収入</t>
    <rPh sb="3" eb="5">
      <t>シュウニュウ</t>
    </rPh>
    <phoneticPr fontId="12"/>
  </si>
  <si>
    <t>全欄</t>
    <rPh sb="0" eb="1">
      <t>ゼン</t>
    </rPh>
    <rPh sb="1" eb="2">
      <t>ラン</t>
    </rPh>
    <phoneticPr fontId="12"/>
  </si>
  <si>
    <t>≪３確認事項≫</t>
    <rPh sb="2" eb="4">
      <t>カクニン</t>
    </rPh>
    <rPh sb="4" eb="6">
      <t>ジコウ</t>
    </rPh>
    <phoneticPr fontId="12"/>
  </si>
  <si>
    <t>現在の状況を記入。記入例参照</t>
    <rPh sb="0" eb="2">
      <t>ゲンザイ</t>
    </rPh>
    <rPh sb="3" eb="5">
      <t>ジョウキョウ</t>
    </rPh>
    <rPh sb="6" eb="8">
      <t>キニュウ</t>
    </rPh>
    <rPh sb="9" eb="12">
      <t>キニュウレイ</t>
    </rPh>
    <rPh sb="12" eb="14">
      <t>サンショウ</t>
    </rPh>
    <phoneticPr fontId="12"/>
  </si>
  <si>
    <t>事業内容の概略を簡単に記載（１～２行）</t>
    <rPh sb="0" eb="4">
      <t>ジギョウナイヨウ</t>
    </rPh>
    <rPh sb="5" eb="7">
      <t>ガイリャク</t>
    </rPh>
    <rPh sb="8" eb="10">
      <t>カンタン</t>
    </rPh>
    <rPh sb="11" eb="13">
      <t>キサイ</t>
    </rPh>
    <rPh sb="17" eb="18">
      <t>ギョウ</t>
    </rPh>
    <phoneticPr fontId="12"/>
  </si>
  <si>
    <t>経費区分</t>
    <rPh sb="0" eb="2">
      <t>ケイヒ</t>
    </rPh>
    <rPh sb="2" eb="4">
      <t>クブン</t>
    </rPh>
    <phoneticPr fontId="13"/>
  </si>
  <si>
    <t>費目を記載すること。</t>
    <rPh sb="0" eb="2">
      <t>ヒモク</t>
    </rPh>
    <rPh sb="3" eb="5">
      <t>キサイ</t>
    </rPh>
    <phoneticPr fontId="12"/>
  </si>
  <si>
    <t>③宣誓・同意書</t>
    <rPh sb="1" eb="3">
      <t>センセイ</t>
    </rPh>
    <rPh sb="4" eb="7">
      <t>ドウイショ</t>
    </rPh>
    <phoneticPr fontId="13"/>
  </si>
  <si>
    <t>（Ａ/Ｂ-1）*100</t>
    <phoneticPr fontId="12"/>
  </si>
  <si>
    <t>売上減少</t>
    <rPh sb="0" eb="2">
      <t>ウリアゲ</t>
    </rPh>
    <rPh sb="2" eb="4">
      <t>ゲンショウ</t>
    </rPh>
    <phoneticPr fontId="12"/>
  </si>
  <si>
    <t>　【個人】 ・所得税青色申告決算書（青色申告の場合）の写し</t>
    <rPh sb="2" eb="4">
      <t>コジン</t>
    </rPh>
    <rPh sb="4" eb="5">
      <t>ギョウシュ</t>
    </rPh>
    <phoneticPr fontId="13"/>
  </si>
  <si>
    <t>申請日を記載</t>
    <rPh sb="0" eb="2">
      <t>シンセイ</t>
    </rPh>
    <rPh sb="2" eb="3">
      <t>ヒ</t>
    </rPh>
    <rPh sb="4" eb="6">
      <t>キサイ</t>
    </rPh>
    <phoneticPr fontId="13"/>
  </si>
  <si>
    <t>原則として、【法人】別表一の納税地、【個人】本人確認書類の住所　と一致
市名または県外を選択入力したうえで、それ以下の住所を記入</t>
    <rPh sb="0" eb="2">
      <t>ゲンソク</t>
    </rPh>
    <rPh sb="7" eb="9">
      <t>ホウジン</t>
    </rPh>
    <rPh sb="10" eb="12">
      <t>ベッピョウ</t>
    </rPh>
    <rPh sb="12" eb="13">
      <t>イチ</t>
    </rPh>
    <rPh sb="14" eb="16">
      <t>ノウゼイ</t>
    </rPh>
    <rPh sb="16" eb="17">
      <t>チ</t>
    </rPh>
    <rPh sb="19" eb="21">
      <t>コジン</t>
    </rPh>
    <rPh sb="22" eb="24">
      <t>ホンニン</t>
    </rPh>
    <rPh sb="24" eb="26">
      <t>カクニン</t>
    </rPh>
    <rPh sb="26" eb="28">
      <t>ショルイ</t>
    </rPh>
    <rPh sb="29" eb="31">
      <t>ジュウショ</t>
    </rPh>
    <rPh sb="33" eb="35">
      <t>イッチ</t>
    </rPh>
    <phoneticPr fontId="13"/>
  </si>
  <si>
    <t>柳井市</t>
    <rPh sb="0" eb="2">
      <t>ヤナイ</t>
    </rPh>
    <phoneticPr fontId="12"/>
  </si>
  <si>
    <t xml:space="preserve"> ⑤私は、反社会的勢力に該当せず、今後においても、反社会的勢力との関係を持つ</t>
    <rPh sb="8" eb="9">
      <t>テキ</t>
    </rPh>
    <phoneticPr fontId="13"/>
  </si>
  <si>
    <t>　 意思はありません。</t>
    <phoneticPr fontId="12"/>
  </si>
  <si>
    <t xml:space="preserve"> ⑥私は、風俗営業等の規制及び業務の適正化に関する法律に規定する「性風俗関連</t>
    <rPh sb="28" eb="30">
      <t>キテイ</t>
    </rPh>
    <rPh sb="33" eb="36">
      <t>セイフウゾク</t>
    </rPh>
    <rPh sb="36" eb="38">
      <t>カンレン</t>
    </rPh>
    <phoneticPr fontId="13"/>
  </si>
  <si>
    <t>　 特殊営業」又は当該営業に係る「接待業務受託営業」を行う事業者ではありませ</t>
    <rPh sb="7" eb="8">
      <t>マタ</t>
    </rPh>
    <rPh sb="11" eb="13">
      <t>エイギョウ</t>
    </rPh>
    <rPh sb="14" eb="15">
      <t>カカ</t>
    </rPh>
    <rPh sb="17" eb="19">
      <t>セッタイ</t>
    </rPh>
    <rPh sb="19" eb="21">
      <t>ギョウム</t>
    </rPh>
    <rPh sb="21" eb="23">
      <t>ジュタク</t>
    </rPh>
    <rPh sb="23" eb="25">
      <t>エイギョウ</t>
    </rPh>
    <rPh sb="27" eb="28">
      <t>オコナ</t>
    </rPh>
    <rPh sb="29" eb="32">
      <t>ジギョウシャ</t>
    </rPh>
    <phoneticPr fontId="13"/>
  </si>
  <si>
    <t>　 ん。</t>
    <phoneticPr fontId="13"/>
  </si>
  <si>
    <t xml:space="preserve"> ④私は、本申請に係る個人情報に関し、本補助金の目的の範囲内で使用されること</t>
    <rPh sb="9" eb="10">
      <t>カカ</t>
    </rPh>
    <rPh sb="19" eb="20">
      <t>ホン</t>
    </rPh>
    <rPh sb="24" eb="26">
      <t>モクテキ</t>
    </rPh>
    <rPh sb="27" eb="29">
      <t>ハンイ</t>
    </rPh>
    <rPh sb="29" eb="30">
      <t>ウチ</t>
    </rPh>
    <rPh sb="31" eb="33">
      <t>シヨウ</t>
    </rPh>
    <phoneticPr fontId="13"/>
  </si>
  <si>
    <t>　 並びに本補助金の事務、交付及び確認等に必要な範囲において税務署等関係機関</t>
    <rPh sb="13" eb="15">
      <t>コウフ</t>
    </rPh>
    <rPh sb="15" eb="16">
      <t>オヨ</t>
    </rPh>
    <rPh sb="17" eb="19">
      <t>カクニン</t>
    </rPh>
    <rPh sb="30" eb="32">
      <t>ゼイム</t>
    </rPh>
    <rPh sb="32" eb="33">
      <t>ショ</t>
    </rPh>
    <rPh sb="33" eb="34">
      <t>トウ</t>
    </rPh>
    <phoneticPr fontId="12"/>
  </si>
  <si>
    <t>　 及び第三者に提供されることがあることに了承します。</t>
    <rPh sb="4" eb="5">
      <t>ダイ</t>
    </rPh>
    <rPh sb="5" eb="6">
      <t>サン</t>
    </rPh>
    <rPh sb="6" eb="7">
      <t>シャ</t>
    </rPh>
    <phoneticPr fontId="12"/>
  </si>
  <si>
    <t>新規創業・開業、季節性のある収入、法人成りがある場合は、募集要領の別添通りに記入されているか</t>
    <rPh sb="0" eb="2">
      <t>シンキ</t>
    </rPh>
    <rPh sb="2" eb="4">
      <t>ソウギョウ</t>
    </rPh>
    <rPh sb="5" eb="7">
      <t>カイギョウ</t>
    </rPh>
    <rPh sb="8" eb="11">
      <t>キセツセイ</t>
    </rPh>
    <rPh sb="14" eb="16">
      <t>シュウニュウ</t>
    </rPh>
    <rPh sb="17" eb="19">
      <t>ホウジン</t>
    </rPh>
    <rPh sb="19" eb="20">
      <t>ナ</t>
    </rPh>
    <rPh sb="24" eb="26">
      <t>バアイ</t>
    </rPh>
    <rPh sb="28" eb="30">
      <t>ボシュウ</t>
    </rPh>
    <rPh sb="30" eb="32">
      <t>ヨウリョウ</t>
    </rPh>
    <rPh sb="33" eb="35">
      <t>ベッテン</t>
    </rPh>
    <rPh sb="35" eb="36">
      <t>ドオ</t>
    </rPh>
    <rPh sb="38" eb="40">
      <t>キニュウ</t>
    </rPh>
    <phoneticPr fontId="12"/>
  </si>
  <si>
    <t>県内事業所について、営業中、休業中、廃業　を選択　※廃業の場合は申請できない</t>
    <rPh sb="0" eb="2">
      <t>ケンナイ</t>
    </rPh>
    <rPh sb="2" eb="5">
      <t>ジギョウショ</t>
    </rPh>
    <rPh sb="10" eb="13">
      <t>エイギョウチュウ</t>
    </rPh>
    <rPh sb="14" eb="17">
      <t>キュウギョウチュウ</t>
    </rPh>
    <rPh sb="18" eb="20">
      <t>ハイギョウ</t>
    </rPh>
    <rPh sb="22" eb="24">
      <t>センタク</t>
    </rPh>
    <rPh sb="26" eb="28">
      <t>ハイギョウ</t>
    </rPh>
    <rPh sb="29" eb="31">
      <t>バアイ</t>
    </rPh>
    <rPh sb="32" eb="34">
      <t>シンセイ</t>
    </rPh>
    <phoneticPr fontId="13"/>
  </si>
  <si>
    <t>第１号様式の１（第８条関係）</t>
    <rPh sb="0" eb="1">
      <t>ダイ</t>
    </rPh>
    <rPh sb="2" eb="3">
      <t>ゴウ</t>
    </rPh>
    <rPh sb="3" eb="5">
      <t>ヨウシキ</t>
    </rPh>
    <rPh sb="8" eb="9">
      <t>ダイ</t>
    </rPh>
    <rPh sb="10" eb="11">
      <t>ジョウ</t>
    </rPh>
    <rPh sb="11" eb="13">
      <t>カンケイ</t>
    </rPh>
    <phoneticPr fontId="13"/>
  </si>
  <si>
    <t>第１号様式の３（第８条関係）</t>
    <rPh sb="0" eb="1">
      <t>ダイ</t>
    </rPh>
    <rPh sb="2" eb="3">
      <t>ゴウ</t>
    </rPh>
    <rPh sb="3" eb="5">
      <t>ヨウシキ</t>
    </rPh>
    <rPh sb="8" eb="9">
      <t>ダイ</t>
    </rPh>
    <rPh sb="10" eb="11">
      <t>ジョウ</t>
    </rPh>
    <rPh sb="11" eb="13">
      <t>カンケイ</t>
    </rPh>
    <phoneticPr fontId="13"/>
  </si>
  <si>
    <t>第１号様式の４（第８条関係）</t>
    <rPh sb="0" eb="1">
      <t>ダイ</t>
    </rPh>
    <rPh sb="2" eb="3">
      <t>ゴウ</t>
    </rPh>
    <rPh sb="3" eb="5">
      <t>ヨウシキ</t>
    </rPh>
    <rPh sb="8" eb="9">
      <t>ダイ</t>
    </rPh>
    <rPh sb="10" eb="11">
      <t>ジョウ</t>
    </rPh>
    <rPh sb="11" eb="13">
      <t>カンケイ</t>
    </rPh>
    <phoneticPr fontId="13"/>
  </si>
  <si>
    <t>生産性向上型</t>
    <rPh sb="0" eb="6">
      <t>セイサンセイコウジョウガタ</t>
    </rPh>
    <phoneticPr fontId="12"/>
  </si>
  <si>
    <t>中小企業者枠</t>
    <rPh sb="0" eb="5">
      <t>チュウショウキギョウシャ</t>
    </rPh>
    <rPh sb="5" eb="6">
      <t>ワク</t>
    </rPh>
    <phoneticPr fontId="12"/>
  </si>
  <si>
    <t>小規模事業者枠</t>
    <rPh sb="0" eb="6">
      <t>ショウキボジギョウシャ</t>
    </rPh>
    <rPh sb="6" eb="7">
      <t>ワク</t>
    </rPh>
    <phoneticPr fontId="12"/>
  </si>
  <si>
    <t>省エネルギー機器導入型</t>
    <rPh sb="0" eb="1">
      <t>ショウ</t>
    </rPh>
    <rPh sb="6" eb="8">
      <t>キキ</t>
    </rPh>
    <rPh sb="8" eb="10">
      <t>ドウニュウ</t>
    </rPh>
    <rPh sb="10" eb="11">
      <t>ガタ</t>
    </rPh>
    <phoneticPr fontId="12"/>
  </si>
  <si>
    <t>補助金枠</t>
    <rPh sb="0" eb="3">
      <t>ホジョキン</t>
    </rPh>
    <rPh sb="3" eb="4">
      <t>ワク</t>
    </rPh>
    <phoneticPr fontId="12"/>
  </si>
  <si>
    <t>従業員数</t>
    <rPh sb="0" eb="4">
      <t>ジュウギョウインスウ</t>
    </rPh>
    <phoneticPr fontId="12"/>
  </si>
  <si>
    <t>従業員数</t>
    <rPh sb="0" eb="4">
      <t>ジュウギョウインスウ</t>
    </rPh>
    <phoneticPr fontId="12"/>
  </si>
  <si>
    <t>役員</t>
    <rPh sb="0" eb="2">
      <t>ヤクイン</t>
    </rPh>
    <phoneticPr fontId="12"/>
  </si>
  <si>
    <t>計</t>
    <rPh sb="0" eb="1">
      <t>ケイ</t>
    </rPh>
    <phoneticPr fontId="12"/>
  </si>
  <si>
    <t>売上減少率</t>
    <rPh sb="0" eb="1">
      <t>ウ</t>
    </rPh>
    <phoneticPr fontId="12"/>
  </si>
  <si>
    <t>人</t>
    <rPh sb="0" eb="1">
      <t>ニン</t>
    </rPh>
    <phoneticPr fontId="12"/>
  </si>
  <si>
    <t>　 減少しています。</t>
    <rPh sb="2" eb="4">
      <t>ゲンショウ</t>
    </rPh>
    <phoneticPr fontId="12"/>
  </si>
  <si>
    <t>　の訪問を含む状況確認、書面提出等に協力します。</t>
    <rPh sb="2" eb="4">
      <t>ホウモン</t>
    </rPh>
    <rPh sb="5" eb="6">
      <t>フク</t>
    </rPh>
    <rPh sb="16" eb="17">
      <t>トウ</t>
    </rPh>
    <rPh sb="18" eb="20">
      <t>キョウリョク</t>
    </rPh>
    <phoneticPr fontId="12"/>
  </si>
  <si>
    <t xml:space="preserve"> の比較については、以下のとおりです。</t>
    <phoneticPr fontId="12"/>
  </si>
  <si>
    <t>売上（収入）</t>
    <rPh sb="0" eb="2">
      <t>ウリアゲ</t>
    </rPh>
    <rPh sb="3" eb="5">
      <t>シュウニュウ</t>
    </rPh>
    <phoneticPr fontId="12"/>
  </si>
  <si>
    <t>－</t>
    <phoneticPr fontId="12"/>
  </si>
  <si>
    <t>＝</t>
    <phoneticPr fontId="12"/>
  </si>
  <si>
    <t>売上減少率</t>
    <rPh sb="0" eb="2">
      <t>ウリアゲ</t>
    </rPh>
    <rPh sb="2" eb="4">
      <t>ゲンショウ</t>
    </rPh>
    <rPh sb="4" eb="5">
      <t>リツ</t>
    </rPh>
    <phoneticPr fontId="12"/>
  </si>
  <si>
    <t>　（４）上記の経費に対象外経費は、計上していません。</t>
    <rPh sb="4" eb="6">
      <t>ジョウキ</t>
    </rPh>
    <rPh sb="7" eb="9">
      <t>ケイヒ</t>
    </rPh>
    <rPh sb="10" eb="13">
      <t>タイショウガイ</t>
    </rPh>
    <rPh sb="13" eb="15">
      <t>ケイヒ</t>
    </rPh>
    <rPh sb="17" eb="19">
      <t>ケイジョウ</t>
    </rPh>
    <phoneticPr fontId="13"/>
  </si>
  <si>
    <t>１　収入状況（全体の状況）</t>
    <rPh sb="2" eb="4">
      <t>シュウニュウ</t>
    </rPh>
    <rPh sb="4" eb="6">
      <t>ジョウキョウ</t>
    </rPh>
    <rPh sb="7" eb="9">
      <t>ゼンタイ</t>
    </rPh>
    <rPh sb="10" eb="12">
      <t>ジョウキョウ</t>
    </rPh>
    <phoneticPr fontId="12"/>
  </si>
  <si>
    <t>売上(収入)</t>
    <rPh sb="0" eb="1">
      <t>ウ</t>
    </rPh>
    <rPh sb="1" eb="2">
      <t>ア</t>
    </rPh>
    <rPh sb="3" eb="5">
      <t>シュウニュウ</t>
    </rPh>
    <phoneticPr fontId="12"/>
  </si>
  <si>
    <t>売上(収入)</t>
    <rPh sb="0" eb="2">
      <t>ウリアゲ</t>
    </rPh>
    <rPh sb="3" eb="5">
      <t>シュウニュウ</t>
    </rPh>
    <phoneticPr fontId="12"/>
  </si>
  <si>
    <t>月間事業収入</t>
    <rPh sb="0" eb="2">
      <t>ゲッカン</t>
    </rPh>
    <rPh sb="2" eb="4">
      <t>ジギョウ</t>
    </rPh>
    <rPh sb="4" eb="6">
      <t>シュウニュウ</t>
    </rPh>
    <phoneticPr fontId="12"/>
  </si>
  <si>
    <t>◆　新規創業・開業または季節性のある収入により、比較できる事業収入がない場合はこちらにも記入</t>
    <rPh sb="2" eb="4">
      <t>シンキ</t>
    </rPh>
    <rPh sb="4" eb="6">
      <t>ソウギョウ</t>
    </rPh>
    <rPh sb="7" eb="9">
      <t>カイギョウ</t>
    </rPh>
    <rPh sb="12" eb="15">
      <t>キセツセイ</t>
    </rPh>
    <rPh sb="18" eb="20">
      <t>シュウニュウ</t>
    </rPh>
    <rPh sb="24" eb="26">
      <t>ヒカク</t>
    </rPh>
    <rPh sb="29" eb="31">
      <t>ジギョウ</t>
    </rPh>
    <rPh sb="31" eb="33">
      <t>シュウニュウ</t>
    </rPh>
    <rPh sb="36" eb="38">
      <t>バアイ</t>
    </rPh>
    <rPh sb="44" eb="46">
      <t>キニュウ</t>
    </rPh>
    <phoneticPr fontId="12"/>
  </si>
  <si>
    <t>月</t>
    <rPh sb="0" eb="1">
      <t>ガツ</t>
    </rPh>
    <phoneticPr fontId="12"/>
  </si>
  <si>
    <t>日</t>
    <rPh sb="0" eb="1">
      <t>ニチ</t>
    </rPh>
    <phoneticPr fontId="12"/>
  </si>
  <si>
    <t>新規創業・開業日</t>
    <rPh sb="0" eb="4">
      <t>シンキソウギョウ</t>
    </rPh>
    <rPh sb="5" eb="8">
      <t>カイギョウビ</t>
    </rPh>
    <phoneticPr fontId="12"/>
  </si>
  <si>
    <t>　（詳細は募集要領を参照）</t>
    <rPh sb="5" eb="7">
      <t>ボシュウ</t>
    </rPh>
    <rPh sb="7" eb="9">
      <t>ヨウリョウ</t>
    </rPh>
    <phoneticPr fontId="12"/>
  </si>
  <si>
    <t>　（詳細は募集要領を参照）</t>
    <rPh sb="5" eb="9">
      <t>ボシュウヨウリョウ</t>
    </rPh>
    <phoneticPr fontId="12"/>
  </si>
  <si>
    <t>10萩・阿西商工会</t>
    <rPh sb="2" eb="3">
      <t>ハギ</t>
    </rPh>
    <rPh sb="4" eb="5">
      <t>ア</t>
    </rPh>
    <rPh sb="5" eb="6">
      <t>ニシ</t>
    </rPh>
    <rPh sb="6" eb="9">
      <t>ショウコウカイ</t>
    </rPh>
    <phoneticPr fontId="12"/>
  </si>
  <si>
    <t>23徳山商工会議所</t>
    <phoneticPr fontId="12"/>
  </si>
  <si>
    <t>24新南陽商工会議所</t>
    <phoneticPr fontId="12"/>
  </si>
  <si>
    <t>25熊毛町商工会</t>
    <phoneticPr fontId="12"/>
  </si>
  <si>
    <t>26鹿野町商工会</t>
    <rPh sb="2" eb="4">
      <t>カノ</t>
    </rPh>
    <rPh sb="4" eb="5">
      <t>チョウ</t>
    </rPh>
    <rPh sb="5" eb="8">
      <t>ショウコウカイ</t>
    </rPh>
    <phoneticPr fontId="12"/>
  </si>
  <si>
    <t>27都濃商工会</t>
    <rPh sb="2" eb="4">
      <t>ツノ</t>
    </rPh>
    <rPh sb="4" eb="7">
      <t>ショウコウカイ</t>
    </rPh>
    <phoneticPr fontId="12"/>
  </si>
  <si>
    <t>28小野田商工会議所</t>
    <phoneticPr fontId="12"/>
  </si>
  <si>
    <t>29山陽商工会議所</t>
    <phoneticPr fontId="12"/>
  </si>
  <si>
    <t>30周防大島町商工会</t>
    <phoneticPr fontId="12"/>
  </si>
  <si>
    <t>31和木町商工会</t>
    <phoneticPr fontId="12"/>
  </si>
  <si>
    <t>32上関町商工会</t>
    <phoneticPr fontId="12"/>
  </si>
  <si>
    <t>34田布施町商工会</t>
    <rPh sb="2" eb="6">
      <t>タブセチョウ</t>
    </rPh>
    <rPh sb="6" eb="9">
      <t>ショウコウカイ</t>
    </rPh>
    <phoneticPr fontId="12"/>
  </si>
  <si>
    <t>第１号様式の２－1（第８条関係）</t>
    <rPh sb="0" eb="1">
      <t>ダイ</t>
    </rPh>
    <rPh sb="2" eb="3">
      <t>ゴウ</t>
    </rPh>
    <rPh sb="3" eb="5">
      <t>ヨウシキ</t>
    </rPh>
    <rPh sb="10" eb="11">
      <t>ダイ</t>
    </rPh>
    <rPh sb="12" eb="13">
      <t>ジョウ</t>
    </rPh>
    <rPh sb="13" eb="15">
      <t>カンケイ</t>
    </rPh>
    <phoneticPr fontId="13"/>
  </si>
  <si>
    <t>第１号様式の２－２（第８条関係）</t>
    <rPh sb="0" eb="1">
      <t>ダイ</t>
    </rPh>
    <rPh sb="2" eb="3">
      <t>ゴウ</t>
    </rPh>
    <rPh sb="3" eb="5">
      <t>ヨウシキ</t>
    </rPh>
    <rPh sb="10" eb="11">
      <t>ダイ</t>
    </rPh>
    <rPh sb="12" eb="13">
      <t>ジョウ</t>
    </rPh>
    <rPh sb="13" eb="15">
      <t>カンケイ</t>
    </rPh>
    <phoneticPr fontId="13"/>
  </si>
  <si>
    <t>第１号様式の２-３（第８条関係）</t>
    <rPh sb="0" eb="1">
      <t>ダイ</t>
    </rPh>
    <rPh sb="2" eb="3">
      <t>ゴウ</t>
    </rPh>
    <rPh sb="3" eb="5">
      <t>ヨウシキ</t>
    </rPh>
    <rPh sb="10" eb="11">
      <t>ダイ</t>
    </rPh>
    <rPh sb="12" eb="13">
      <t>ジョウ</t>
    </rPh>
    <rPh sb="13" eb="15">
      <t>カンケイ</t>
    </rPh>
    <phoneticPr fontId="13"/>
  </si>
  <si>
    <t>第１号様式の２-４（第８条関係）</t>
    <rPh sb="0" eb="1">
      <t>ダイ</t>
    </rPh>
    <rPh sb="2" eb="3">
      <t>ゴウ</t>
    </rPh>
    <rPh sb="3" eb="5">
      <t>ヨウシキ</t>
    </rPh>
    <rPh sb="10" eb="11">
      <t>ダイ</t>
    </rPh>
    <rPh sb="12" eb="13">
      <t>ジョウ</t>
    </rPh>
    <rPh sb="13" eb="15">
      <t>カンケイ</t>
    </rPh>
    <phoneticPr fontId="13"/>
  </si>
  <si>
    <t>賃借料</t>
    <phoneticPr fontId="12"/>
  </si>
  <si>
    <t>施設改修費</t>
    <phoneticPr fontId="12"/>
  </si>
  <si>
    <t>　【法人】・法人概況説明書の写し又は売上台帳等月別事業収入等がわかるもの</t>
    <rPh sb="2" eb="4">
      <t>ホウジン</t>
    </rPh>
    <rPh sb="6" eb="8">
      <t>ホウジン</t>
    </rPh>
    <rPh sb="8" eb="10">
      <t>ガイキョウ</t>
    </rPh>
    <rPh sb="10" eb="13">
      <t>セツメイショ</t>
    </rPh>
    <rPh sb="14" eb="15">
      <t>ウツ</t>
    </rPh>
    <rPh sb="16" eb="17">
      <t>マタ</t>
    </rPh>
    <rPh sb="18" eb="20">
      <t>ウリアゲ</t>
    </rPh>
    <rPh sb="20" eb="22">
      <t>ダイチョウ</t>
    </rPh>
    <rPh sb="22" eb="23">
      <t>トウ</t>
    </rPh>
    <rPh sb="23" eb="25">
      <t>ツキベツ</t>
    </rPh>
    <rPh sb="25" eb="27">
      <t>ジギョウ</t>
    </rPh>
    <rPh sb="27" eb="29">
      <t>シュウニュウ</t>
    </rPh>
    <rPh sb="29" eb="30">
      <t>トウ</t>
    </rPh>
    <phoneticPr fontId="13"/>
  </si>
  <si>
    <t>常時使用する従業員の数を記載</t>
    <rPh sb="0" eb="4">
      <t>ジョウジシヨウ</t>
    </rPh>
    <rPh sb="6" eb="9">
      <t>ジュウギョウイン</t>
    </rPh>
    <rPh sb="10" eb="11">
      <t>カズ</t>
    </rPh>
    <rPh sb="12" eb="14">
      <t>キサイ</t>
    </rPh>
    <phoneticPr fontId="12"/>
  </si>
  <si>
    <t>減少理由</t>
    <phoneticPr fontId="12"/>
  </si>
  <si>
    <t>補助金枠</t>
    <rPh sb="0" eb="4">
      <t>ホジョキンワク</t>
    </rPh>
    <phoneticPr fontId="12"/>
  </si>
  <si>
    <t>小規模事業者枠・中小企業者枠のうち、該当するものを選択</t>
    <rPh sb="0" eb="7">
      <t>ショウキボジギョウシャワク</t>
    </rPh>
    <rPh sb="8" eb="10">
      <t>チュウショウ</t>
    </rPh>
    <rPh sb="10" eb="12">
      <t>キギョウ</t>
    </rPh>
    <rPh sb="12" eb="13">
      <t>シャ</t>
    </rPh>
    <rPh sb="13" eb="14">
      <t>ワク</t>
    </rPh>
    <rPh sb="18" eb="20">
      <t>ガイトウ</t>
    </rPh>
    <rPh sb="25" eb="27">
      <t>センタク</t>
    </rPh>
    <phoneticPr fontId="12"/>
  </si>
  <si>
    <t>山口県外に住居のみで、山口県内に事業所がある場合はチェックすること</t>
    <rPh sb="0" eb="3">
      <t>ヤマグチケン</t>
    </rPh>
    <rPh sb="3" eb="4">
      <t>ソト</t>
    </rPh>
    <rPh sb="5" eb="7">
      <t>ジュウキョ</t>
    </rPh>
    <rPh sb="11" eb="14">
      <t>ヤマグチケン</t>
    </rPh>
    <rPh sb="14" eb="15">
      <t>ナイ</t>
    </rPh>
    <rPh sb="16" eb="19">
      <t>ジギョウショ</t>
    </rPh>
    <rPh sb="22" eb="24">
      <t>バアイ</t>
    </rPh>
    <phoneticPr fontId="12"/>
  </si>
  <si>
    <t>④収入申告書</t>
    <rPh sb="1" eb="3">
      <t>シュウニュウ</t>
    </rPh>
    <rPh sb="3" eb="6">
      <t>シンコクショ</t>
    </rPh>
    <phoneticPr fontId="13"/>
  </si>
  <si>
    <t>⑤〔他県本店、在住者が申告する場合〕収入申告書（他県本店、在住者　収入状況申告用）</t>
    <rPh sb="18" eb="20">
      <t>シュウニュウ</t>
    </rPh>
    <rPh sb="20" eb="23">
      <t>シンコクショ</t>
    </rPh>
    <phoneticPr fontId="13"/>
  </si>
  <si>
    <t>該当の枠に応じてご記載ください。</t>
    <rPh sb="0" eb="2">
      <t>ガイトウ</t>
    </rPh>
    <rPh sb="3" eb="4">
      <t>ワク</t>
    </rPh>
    <rPh sb="5" eb="6">
      <t>オウ</t>
    </rPh>
    <rPh sb="9" eb="11">
      <t>キサイ</t>
    </rPh>
    <phoneticPr fontId="12"/>
  </si>
  <si>
    <t>・　中小企業者枠の場合</t>
    <phoneticPr fontId="12"/>
  </si>
  <si>
    <t>・　小規模事業者枠の場合</t>
    <phoneticPr fontId="12"/>
  </si>
  <si>
    <t>各支援機関
との相談状況（任意記載）</t>
    <rPh sb="0" eb="5">
      <t>カクシエンキカン</t>
    </rPh>
    <rPh sb="8" eb="10">
      <t>ソウダン</t>
    </rPh>
    <rPh sb="10" eb="12">
      <t>ジョウキョウ</t>
    </rPh>
    <rPh sb="13" eb="15">
      <t>ニンイ</t>
    </rPh>
    <rPh sb="15" eb="17">
      <t>キサイ</t>
    </rPh>
    <phoneticPr fontId="12"/>
  </si>
  <si>
    <t>相談及び助言を受けた
各支援機関</t>
    <rPh sb="0" eb="2">
      <t>ソウダン</t>
    </rPh>
    <rPh sb="2" eb="3">
      <t>オヨ</t>
    </rPh>
    <rPh sb="4" eb="6">
      <t>ジョゲン</t>
    </rPh>
    <rPh sb="7" eb="8">
      <t>ウ</t>
    </rPh>
    <rPh sb="11" eb="12">
      <t>カク</t>
    </rPh>
    <rPh sb="12" eb="16">
      <t>シエンキカン</t>
    </rPh>
    <phoneticPr fontId="12"/>
  </si>
  <si>
    <t>　（６）中古品は複数の者から見積を取得しています（または取得をする予定）。</t>
    <rPh sb="4" eb="6">
      <t>チュウコ</t>
    </rPh>
    <rPh sb="6" eb="7">
      <t>ヒン</t>
    </rPh>
    <rPh sb="8" eb="10">
      <t>フクスウ</t>
    </rPh>
    <rPh sb="11" eb="12">
      <t>シャ</t>
    </rPh>
    <rPh sb="14" eb="16">
      <t>ミツ</t>
    </rPh>
    <rPh sb="17" eb="19">
      <t>シュトク</t>
    </rPh>
    <rPh sb="28" eb="30">
      <t>シュトク</t>
    </rPh>
    <rPh sb="33" eb="35">
      <t>ヨテイ</t>
    </rPh>
    <phoneticPr fontId="13"/>
  </si>
  <si>
    <t>　収支内訳書の写し、月別の事業収入がわかるもの</t>
    <phoneticPr fontId="12"/>
  </si>
  <si>
    <t>月</t>
  </si>
  <si>
    <t>※このチェックリストの提出は不要です。（申請時の確認用としてご活用ください。）</t>
    <rPh sb="11" eb="13">
      <t>テイシュツ</t>
    </rPh>
    <rPh sb="14" eb="16">
      <t>フヨウ</t>
    </rPh>
    <rPh sb="20" eb="23">
      <t>シンセイジ</t>
    </rPh>
    <rPh sb="24" eb="27">
      <t>カクニンヨウ</t>
    </rPh>
    <rPh sb="31" eb="33">
      <t>カツヨウ</t>
    </rPh>
    <phoneticPr fontId="12"/>
  </si>
  <si>
    <t>　　　　　・確定申告書別表１の控えの写し等</t>
    <rPh sb="20" eb="21">
      <t>トウ</t>
    </rPh>
    <phoneticPr fontId="12"/>
  </si>
  <si>
    <t>　　　　　・収支内訳書の写し及び帳簿等月別の事業収入等がわかるもの（白色申告）</t>
    <phoneticPr fontId="12"/>
  </si>
  <si>
    <t>　　　　　・確定申告書第一表の控えの写し等</t>
    <rPh sb="11" eb="12">
      <t>ダイ</t>
    </rPh>
    <rPh sb="12" eb="14">
      <t>1ヒョウ</t>
    </rPh>
    <rPh sb="20" eb="21">
      <t>トウ</t>
    </rPh>
    <phoneticPr fontId="12"/>
  </si>
  <si>
    <r>
      <t>・申請者名に記名（※</t>
    </r>
    <r>
      <rPr>
        <u/>
        <sz val="10"/>
        <rFont val="HG丸ｺﾞｼｯｸM-PRO"/>
        <family val="3"/>
        <charset val="128"/>
      </rPr>
      <t>確定申告書【法人】別表一の法人名・代表者、【個人】第一表の氏名　と一致</t>
    </r>
    <r>
      <rPr>
        <sz val="10"/>
        <rFont val="HG丸ｺﾞｼｯｸM-PRO"/>
        <family val="3"/>
        <charset val="128"/>
      </rPr>
      <t>）</t>
    </r>
    <rPh sb="1" eb="3">
      <t>シンセイ</t>
    </rPh>
    <rPh sb="3" eb="4">
      <t>シャ</t>
    </rPh>
    <rPh sb="4" eb="5">
      <t>メイ</t>
    </rPh>
    <rPh sb="6" eb="8">
      <t>キメイ</t>
    </rPh>
    <rPh sb="10" eb="12">
      <t>カクテイ</t>
    </rPh>
    <rPh sb="12" eb="14">
      <t>シンコク</t>
    </rPh>
    <rPh sb="14" eb="15">
      <t>ショ</t>
    </rPh>
    <phoneticPr fontId="13"/>
  </si>
  <si>
    <r>
      <t>≪２補助金申請総括表≫　</t>
    </r>
    <r>
      <rPr>
        <sz val="10"/>
        <rFont val="ＭＳ ゴシック"/>
        <family val="3"/>
        <charset val="128"/>
      </rPr>
      <t>※エクセル入力の場合、対象経費内訳書から自動転記</t>
    </r>
    <rPh sb="2" eb="5">
      <t>ホジョキン</t>
    </rPh>
    <rPh sb="5" eb="7">
      <t>シンセイ</t>
    </rPh>
    <rPh sb="7" eb="10">
      <t>ソウカツヒョウ</t>
    </rPh>
    <rPh sb="17" eb="19">
      <t>ニュウリョク</t>
    </rPh>
    <rPh sb="20" eb="22">
      <t>バアイ</t>
    </rPh>
    <rPh sb="23" eb="25">
      <t>タイショウ</t>
    </rPh>
    <rPh sb="25" eb="27">
      <t>ケイヒ</t>
    </rPh>
    <rPh sb="27" eb="29">
      <t>ウチワケ</t>
    </rPh>
    <rPh sb="29" eb="30">
      <t>ショ</t>
    </rPh>
    <rPh sb="32" eb="34">
      <t>ジドウ</t>
    </rPh>
    <rPh sb="34" eb="36">
      <t>テンキ</t>
    </rPh>
    <phoneticPr fontId="12"/>
  </si>
  <si>
    <t>各支援機関との相談状況</t>
    <rPh sb="0" eb="1">
      <t>カク</t>
    </rPh>
    <rPh sb="1" eb="5">
      <t>シエンキカン</t>
    </rPh>
    <rPh sb="7" eb="9">
      <t>ソウダン</t>
    </rPh>
    <rPh sb="9" eb="11">
      <t>ジョウキョウ</t>
    </rPh>
    <phoneticPr fontId="12"/>
  </si>
  <si>
    <t>申請書作成にあたり助言をうけた支援機関等を記載（任意記載）</t>
    <rPh sb="0" eb="3">
      <t>シンセイショ</t>
    </rPh>
    <rPh sb="3" eb="5">
      <t>サクセイ</t>
    </rPh>
    <rPh sb="9" eb="11">
      <t>ジョゲン</t>
    </rPh>
    <rPh sb="15" eb="19">
      <t>シエンキカン</t>
    </rPh>
    <rPh sb="19" eb="20">
      <t>トウ</t>
    </rPh>
    <rPh sb="21" eb="23">
      <t>キサイ</t>
    </rPh>
    <rPh sb="24" eb="28">
      <t>ニンイキサイ</t>
    </rPh>
    <phoneticPr fontId="12"/>
  </si>
  <si>
    <r>
      <rPr>
        <sz val="20"/>
        <rFont val="ＭＳ Ｐゴシック"/>
        <family val="3"/>
        <charset val="128"/>
        <scheme val="minor"/>
      </rPr>
      <t>収入申告書（売上高を比較する場合）</t>
    </r>
    <r>
      <rPr>
        <sz val="12"/>
        <rFont val="ＭＳ 明朝"/>
        <family val="1"/>
        <charset val="128"/>
      </rPr>
      <t xml:space="preserve">
（他県本店、在住者　収入状況申告用）</t>
    </r>
    <rPh sb="0" eb="1">
      <t>オサム</t>
    </rPh>
    <rPh sb="1" eb="2">
      <t>イ</t>
    </rPh>
    <rPh sb="2" eb="3">
      <t>サル</t>
    </rPh>
    <rPh sb="3" eb="4">
      <t>コク</t>
    </rPh>
    <rPh sb="4" eb="5">
      <t>ショ</t>
    </rPh>
    <rPh sb="6" eb="9">
      <t>ウリアゲダカ</t>
    </rPh>
    <rPh sb="10" eb="12">
      <t>ヒカク</t>
    </rPh>
    <rPh sb="14" eb="16">
      <t>バアイ</t>
    </rPh>
    <rPh sb="19" eb="21">
      <t>タケン</t>
    </rPh>
    <rPh sb="21" eb="23">
      <t>ホンテン</t>
    </rPh>
    <rPh sb="24" eb="27">
      <t>ザイジュウシャ</t>
    </rPh>
    <rPh sb="28" eb="30">
      <t>シュウニュウ</t>
    </rPh>
    <rPh sb="30" eb="32">
      <t>ジョウキョウ</t>
    </rPh>
    <rPh sb="32" eb="34">
      <t>シンコク</t>
    </rPh>
    <rPh sb="34" eb="35">
      <t>ヨウ</t>
    </rPh>
    <phoneticPr fontId="13"/>
  </si>
  <si>
    <t>パートナーシップ構築宣言</t>
    <rPh sb="8" eb="10">
      <t>コウチク</t>
    </rPh>
    <rPh sb="10" eb="12">
      <t>センゲン</t>
    </rPh>
    <phoneticPr fontId="12"/>
  </si>
  <si>
    <t>※　法人も暦年で記入すること。</t>
    <rPh sb="2" eb="4">
      <t>ホウジン</t>
    </rPh>
    <rPh sb="5" eb="7">
      <t>レキネン</t>
    </rPh>
    <rPh sb="8" eb="10">
      <t>キニュウ</t>
    </rPh>
    <phoneticPr fontId="12"/>
  </si>
  <si>
    <t>※　収入には、補助金等（給付金（持続化給付金、一時（月次）支援金等）、</t>
    <rPh sb="2" eb="4">
      <t>シュウニュウ</t>
    </rPh>
    <rPh sb="7" eb="9">
      <t>ホジョ</t>
    </rPh>
    <rPh sb="9" eb="10">
      <t>キン</t>
    </rPh>
    <rPh sb="10" eb="11">
      <t>トウ</t>
    </rPh>
    <rPh sb="12" eb="15">
      <t>キュウフキン</t>
    </rPh>
    <rPh sb="16" eb="22">
      <t>ジゾクカキュウフキン</t>
    </rPh>
    <rPh sb="23" eb="25">
      <t>イチジ</t>
    </rPh>
    <rPh sb="26" eb="28">
      <t>ゲツジ</t>
    </rPh>
    <rPh sb="29" eb="32">
      <t>シエンキン</t>
    </rPh>
    <rPh sb="32" eb="33">
      <t>トウ</t>
    </rPh>
    <phoneticPr fontId="12"/>
  </si>
  <si>
    <t>　補助金）を含めること。</t>
    <rPh sb="6" eb="7">
      <t>フク</t>
    </rPh>
    <phoneticPr fontId="12"/>
  </si>
  <si>
    <t>※　収入には、補助金等（給付金（持続化給付金、一時（月次）支援金等）、</t>
    <rPh sb="2" eb="4">
      <t>シュウニュウ</t>
    </rPh>
    <rPh sb="7" eb="10">
      <t>ホジョキン</t>
    </rPh>
    <rPh sb="10" eb="11">
      <t>トウ</t>
    </rPh>
    <rPh sb="12" eb="15">
      <t>キュウフキン</t>
    </rPh>
    <rPh sb="16" eb="19">
      <t>ジゾクカ</t>
    </rPh>
    <rPh sb="19" eb="22">
      <t>キュウフキン</t>
    </rPh>
    <rPh sb="23" eb="25">
      <t>イチジ</t>
    </rPh>
    <rPh sb="26" eb="28">
      <t>ゲツジ</t>
    </rPh>
    <rPh sb="29" eb="32">
      <t>シエンキン</t>
    </rPh>
    <rPh sb="32" eb="33">
      <t>トウ</t>
    </rPh>
    <phoneticPr fontId="12"/>
  </si>
  <si>
    <t>申請者：</t>
    <rPh sb="0" eb="3">
      <t>シンセイシャ</t>
    </rPh>
    <phoneticPr fontId="12"/>
  </si>
  <si>
    <t>商品名・型番</t>
    <rPh sb="0" eb="3">
      <t>ショウヒンメイ</t>
    </rPh>
    <rPh sb="4" eb="6">
      <t>カタバン</t>
    </rPh>
    <phoneticPr fontId="12"/>
  </si>
  <si>
    <t>補助事業に要する経費(税込)</t>
    <rPh sb="0" eb="2">
      <t>ホジョ</t>
    </rPh>
    <rPh sb="2" eb="4">
      <t>ジギョウ</t>
    </rPh>
    <rPh sb="5" eb="6">
      <t>ヨウ</t>
    </rPh>
    <rPh sb="8" eb="10">
      <t>ケイヒ</t>
    </rPh>
    <rPh sb="12" eb="13">
      <t>コミ</t>
    </rPh>
    <phoneticPr fontId="12"/>
  </si>
  <si>
    <t>消費税込の金額を記入すること。</t>
    <rPh sb="0" eb="3">
      <t>ショウヒゼイ</t>
    </rPh>
    <rPh sb="3" eb="4">
      <t>コ</t>
    </rPh>
    <rPh sb="5" eb="7">
      <t>キンガク</t>
    </rPh>
    <rPh sb="8" eb="10">
      <t>キニュウ</t>
    </rPh>
    <phoneticPr fontId="12"/>
  </si>
  <si>
    <t>補助対象経費(税抜)</t>
    <rPh sb="0" eb="2">
      <t>ホジョ</t>
    </rPh>
    <rPh sb="2" eb="4">
      <t>タイショウ</t>
    </rPh>
    <rPh sb="4" eb="6">
      <t>ケイヒ</t>
    </rPh>
    <phoneticPr fontId="12"/>
  </si>
  <si>
    <t>消費税抜の金額を記入すること。</t>
    <rPh sb="2" eb="4">
      <t>ゼイヌ</t>
    </rPh>
    <rPh sb="5" eb="7">
      <t>キンガク</t>
    </rPh>
    <rPh sb="8" eb="10">
      <t>キニュウ</t>
    </rPh>
    <phoneticPr fontId="12"/>
  </si>
  <si>
    <r>
      <t>法人番号</t>
    </r>
    <r>
      <rPr>
        <sz val="8"/>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3"/>
  </si>
  <si>
    <r>
      <t>生年月日</t>
    </r>
    <r>
      <rPr>
        <sz val="6"/>
        <rFont val="ＭＳ Ｐ明朝"/>
        <family val="1"/>
        <charset val="128"/>
      </rPr>
      <t xml:space="preserve">
（個人事業主の場合）</t>
    </r>
    <rPh sb="0" eb="2">
      <t>セイネン</t>
    </rPh>
    <rPh sb="2" eb="4">
      <t>ガッピ</t>
    </rPh>
    <rPh sb="6" eb="8">
      <t>コジン</t>
    </rPh>
    <rPh sb="8" eb="11">
      <t>ジギョウヌシ</t>
    </rPh>
    <rPh sb="12" eb="14">
      <t>バアイ</t>
    </rPh>
    <phoneticPr fontId="12"/>
  </si>
  <si>
    <r>
      <t xml:space="preserve">電話番号
</t>
    </r>
    <r>
      <rPr>
        <sz val="6"/>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3"/>
  </si>
  <si>
    <r>
      <t xml:space="preserve">担当　連絡先
</t>
    </r>
    <r>
      <rPr>
        <sz val="6"/>
        <rFont val="ＭＳ Ｐ明朝"/>
        <family val="1"/>
        <charset val="128"/>
      </rPr>
      <t>（日中連絡可能な番号）</t>
    </r>
    <rPh sb="0" eb="2">
      <t>タントウ</t>
    </rPh>
    <rPh sb="3" eb="6">
      <t>レンラクサキ</t>
    </rPh>
    <rPh sb="8" eb="10">
      <t>ニッチュウ</t>
    </rPh>
    <rPh sb="10" eb="12">
      <t>レンラク</t>
    </rPh>
    <rPh sb="12" eb="14">
      <t>カノウ</t>
    </rPh>
    <rPh sb="15" eb="17">
      <t>バンゴウ</t>
    </rPh>
    <phoneticPr fontId="13"/>
  </si>
  <si>
    <r>
      <t>円　</t>
    </r>
    <r>
      <rPr>
        <b/>
        <sz val="12"/>
        <rFont val="ＭＳ 明朝"/>
        <family val="1"/>
        <charset val="128"/>
      </rPr>
      <t>基準年</t>
    </r>
    <rPh sb="0" eb="1">
      <t>エン</t>
    </rPh>
    <rPh sb="2" eb="5">
      <t>キジュンドシ</t>
    </rPh>
    <phoneticPr fontId="12"/>
  </si>
  <si>
    <t>令和４年または
令和５年売上額</t>
    <rPh sb="8" eb="10">
      <t>レイワ</t>
    </rPh>
    <rPh sb="11" eb="12">
      <t>ネン</t>
    </rPh>
    <phoneticPr fontId="12"/>
  </si>
  <si>
    <r>
      <t>円　</t>
    </r>
    <r>
      <rPr>
        <b/>
        <sz val="12"/>
        <rFont val="ＭＳ 明朝"/>
        <family val="1"/>
        <charset val="128"/>
      </rPr>
      <t>対象年</t>
    </r>
    <rPh sb="0" eb="1">
      <t>エン</t>
    </rPh>
    <rPh sb="2" eb="5">
      <t>タイショウドシ</t>
    </rPh>
    <phoneticPr fontId="12"/>
  </si>
  <si>
    <r>
      <t>円　　</t>
    </r>
    <r>
      <rPr>
        <b/>
        <sz val="12"/>
        <rFont val="ＭＳ 明朝"/>
        <family val="1"/>
        <charset val="128"/>
      </rPr>
      <t>基準年</t>
    </r>
    <phoneticPr fontId="12"/>
  </si>
  <si>
    <r>
      <t>円　　</t>
    </r>
    <r>
      <rPr>
        <b/>
        <sz val="12"/>
        <rFont val="ＭＳ 明朝"/>
        <family val="1"/>
        <charset val="128"/>
      </rPr>
      <t>対象年</t>
    </r>
    <rPh sb="3" eb="5">
      <t>タイショウ</t>
    </rPh>
    <phoneticPr fontId="12"/>
  </si>
  <si>
    <r>
      <t>円　</t>
    </r>
    <r>
      <rPr>
        <b/>
        <sz val="12"/>
        <rFont val="ＭＳ Ｐゴシック"/>
        <family val="3"/>
        <charset val="128"/>
        <scheme val="minor"/>
      </rPr>
      <t>基準年</t>
    </r>
    <rPh sb="0" eb="1">
      <t>エン</t>
    </rPh>
    <rPh sb="2" eb="5">
      <t>キジュンドシ</t>
    </rPh>
    <phoneticPr fontId="12"/>
  </si>
  <si>
    <r>
      <t>円　</t>
    </r>
    <r>
      <rPr>
        <b/>
        <sz val="12"/>
        <rFont val="ＭＳ Ｐゴシック"/>
        <family val="3"/>
        <charset val="128"/>
        <scheme val="minor"/>
      </rPr>
      <t>対象年</t>
    </r>
    <rPh sb="0" eb="1">
      <t>エン</t>
    </rPh>
    <rPh sb="2" eb="5">
      <t>タイショウドシ</t>
    </rPh>
    <phoneticPr fontId="12"/>
  </si>
  <si>
    <r>
      <t>円　</t>
    </r>
    <r>
      <rPr>
        <b/>
        <sz val="12"/>
        <rFont val="ＭＳ Ｐゴシック"/>
        <family val="3"/>
        <charset val="128"/>
        <scheme val="minor"/>
      </rPr>
      <t>基準年</t>
    </r>
    <rPh sb="0" eb="1">
      <t>エン</t>
    </rPh>
    <phoneticPr fontId="12"/>
  </si>
  <si>
    <r>
      <t>円　</t>
    </r>
    <r>
      <rPr>
        <b/>
        <sz val="12"/>
        <rFont val="ＭＳ Ｐゴシック"/>
        <family val="3"/>
        <charset val="128"/>
        <scheme val="minor"/>
      </rPr>
      <t>対象年</t>
    </r>
    <rPh sb="0" eb="1">
      <t>エン</t>
    </rPh>
    <rPh sb="2" eb="4">
      <t>タイショウ</t>
    </rPh>
    <rPh sb="4" eb="5">
      <t>トシ</t>
    </rPh>
    <phoneticPr fontId="12"/>
  </si>
  <si>
    <t>①会社概要</t>
    <rPh sb="1" eb="5">
      <t>カイシャガイヨウ</t>
    </rPh>
    <phoneticPr fontId="13"/>
  </si>
  <si>
    <r>
      <t xml:space="preserve">④
事業実施
内容
</t>
    </r>
    <r>
      <rPr>
        <sz val="10"/>
        <rFont val="ＭＳ 明朝"/>
        <family val="1"/>
        <charset val="128"/>
      </rPr>
      <t>（</t>
    </r>
    <r>
      <rPr>
        <sz val="10"/>
        <rFont val="ＭＳ ゴシック"/>
        <family val="3"/>
        <charset val="128"/>
      </rPr>
      <t>詳細記載</t>
    </r>
    <r>
      <rPr>
        <sz val="10"/>
        <rFont val="ＭＳ 明朝"/>
        <family val="1"/>
        <charset val="128"/>
      </rPr>
      <t>）</t>
    </r>
    <rPh sb="2" eb="4">
      <t>ジギョウ</t>
    </rPh>
    <rPh sb="4" eb="6">
      <t>ジッシ</t>
    </rPh>
    <rPh sb="7" eb="9">
      <t>ナイヨウ</t>
    </rPh>
    <rPh sb="11" eb="13">
      <t>ショウサイ</t>
    </rPh>
    <rPh sb="13" eb="15">
      <t>キサイ</t>
    </rPh>
    <phoneticPr fontId="13"/>
  </si>
  <si>
    <t>内訳
（数量×単価）（税抜き）</t>
    <rPh sb="11" eb="13">
      <t>ゼイヌキ</t>
    </rPh>
    <phoneticPr fontId="12"/>
  </si>
  <si>
    <r>
      <t>➡申請書.収入「補助金充当額」と一致</t>
    </r>
    <r>
      <rPr>
        <sz val="9"/>
        <rFont val="ＭＳ Ｐゴシック"/>
        <family val="3"/>
        <charset val="128"/>
        <scheme val="minor"/>
      </rPr>
      <t>（千円未満切捨）</t>
    </r>
    <rPh sb="1" eb="3">
      <t>シンセイ</t>
    </rPh>
    <rPh sb="3" eb="4">
      <t>ショ</t>
    </rPh>
    <rPh sb="19" eb="21">
      <t>センエン</t>
    </rPh>
    <rPh sb="21" eb="23">
      <t>ミマン</t>
    </rPh>
    <rPh sb="23" eb="25">
      <t>キリス</t>
    </rPh>
    <phoneticPr fontId="12"/>
  </si>
  <si>
    <t>内訳
（数量×単価）（税抜き）</t>
    <phoneticPr fontId="12"/>
  </si>
  <si>
    <t>　【共通】・対象年の売上台帳、帳面など該当年の確定申告の基礎となる書類が原則　</t>
    <rPh sb="2" eb="4">
      <t>キョウツウ</t>
    </rPh>
    <rPh sb="6" eb="8">
      <t>タイショウ</t>
    </rPh>
    <rPh sb="8" eb="9">
      <t>ネン</t>
    </rPh>
    <rPh sb="10" eb="12">
      <t>ウリアゲ</t>
    </rPh>
    <rPh sb="12" eb="14">
      <t>ダイチョウ</t>
    </rPh>
    <rPh sb="15" eb="17">
      <t>チョウメン</t>
    </rPh>
    <rPh sb="19" eb="21">
      <t>ガイトウ</t>
    </rPh>
    <rPh sb="21" eb="22">
      <t>ネン</t>
    </rPh>
    <rPh sb="23" eb="25">
      <t>カクテイ</t>
    </rPh>
    <rPh sb="25" eb="27">
      <t>シンコク</t>
    </rPh>
    <rPh sb="28" eb="30">
      <t>キソ</t>
    </rPh>
    <rPh sb="33" eb="35">
      <t>ショルイ</t>
    </rPh>
    <rPh sb="36" eb="38">
      <t>ゲンソク</t>
    </rPh>
    <phoneticPr fontId="13"/>
  </si>
  <si>
    <t>　　　　　（対象年が申告済の法人については、法人事業概況説明書等）</t>
    <rPh sb="8" eb="9">
      <t>ネン</t>
    </rPh>
    <rPh sb="24" eb="26">
      <t>ジギョウ</t>
    </rPh>
    <phoneticPr fontId="12"/>
  </si>
  <si>
    <t>・確定申告書【法人】別表一、【個人】第一表に収受印（e-Taxの場合は受信通知）の確認</t>
    <rPh sb="1" eb="6">
      <t>カクテイシンコクショ</t>
    </rPh>
    <rPh sb="7" eb="9">
      <t>ホウジン</t>
    </rPh>
    <rPh sb="10" eb="12">
      <t>ベッピョウ</t>
    </rPh>
    <rPh sb="12" eb="13">
      <t>１</t>
    </rPh>
    <rPh sb="15" eb="17">
      <t>コジン</t>
    </rPh>
    <rPh sb="18" eb="19">
      <t>ダイ</t>
    </rPh>
    <rPh sb="19" eb="20">
      <t>イチ</t>
    </rPh>
    <rPh sb="20" eb="21">
      <t>ヒョウ</t>
    </rPh>
    <phoneticPr fontId="13"/>
  </si>
  <si>
    <t>基準年の属する年を記載</t>
    <rPh sb="0" eb="2">
      <t>キジュン</t>
    </rPh>
    <rPh sb="2" eb="3">
      <t>ドシ</t>
    </rPh>
    <rPh sb="4" eb="5">
      <t>ゾク</t>
    </rPh>
    <rPh sb="7" eb="8">
      <t>ネン</t>
    </rPh>
    <rPh sb="9" eb="11">
      <t>キサイ</t>
    </rPh>
    <phoneticPr fontId="13"/>
  </si>
  <si>
    <t>確定申告書【法人】別表一の法人名・代表者、【個人】第一表の氏名　と一致</t>
    <rPh sb="6" eb="8">
      <t>ホウジン</t>
    </rPh>
    <rPh sb="13" eb="15">
      <t>ホウジン</t>
    </rPh>
    <rPh sb="15" eb="16">
      <t>メイ</t>
    </rPh>
    <rPh sb="17" eb="20">
      <t>ダイヒョウシャ</t>
    </rPh>
    <rPh sb="22" eb="24">
      <t>コジン</t>
    </rPh>
    <rPh sb="24" eb="25">
      <t>ダイ</t>
    </rPh>
    <rPh sb="27" eb="29">
      <t>イッチ</t>
    </rPh>
    <phoneticPr fontId="13"/>
  </si>
  <si>
    <t>⑤収入申告書（他県本店、在住者　収入状況申告書）</t>
    <rPh sb="1" eb="3">
      <t>シュウニュウ</t>
    </rPh>
    <rPh sb="3" eb="6">
      <t>シンコクショ</t>
    </rPh>
    <rPh sb="7" eb="9">
      <t>タケン</t>
    </rPh>
    <rPh sb="9" eb="11">
      <t>ホンテン</t>
    </rPh>
    <rPh sb="12" eb="15">
      <t>ザイジュウシャ</t>
    </rPh>
    <rPh sb="16" eb="18">
      <t>シュウニュウ</t>
    </rPh>
    <rPh sb="18" eb="20">
      <t>ジョウキョウ</t>
    </rPh>
    <rPh sb="20" eb="23">
      <t>シンコクショ</t>
    </rPh>
    <phoneticPr fontId="13"/>
  </si>
  <si>
    <t>１収入状況(全体の状況)</t>
    <rPh sb="1" eb="3">
      <t>シュウニュウ</t>
    </rPh>
    <rPh sb="3" eb="5">
      <t>ジョウキョウ</t>
    </rPh>
    <rPh sb="6" eb="8">
      <t>ゼンタイ</t>
    </rPh>
    <rPh sb="9" eb="11">
      <t>ジョウキョウ</t>
    </rPh>
    <phoneticPr fontId="13"/>
  </si>
  <si>
    <t>確定申告書【法人】別表一の法人名・代表者、【個人】第一表の氏名　と一致</t>
    <rPh sb="6" eb="8">
      <t>ホウジン</t>
    </rPh>
    <rPh sb="13" eb="15">
      <t>ホウジン</t>
    </rPh>
    <rPh sb="15" eb="16">
      <t>メイ</t>
    </rPh>
    <rPh sb="17" eb="20">
      <t>ダイヒョウシャ</t>
    </rPh>
    <rPh sb="22" eb="24">
      <t>コジン</t>
    </rPh>
    <rPh sb="25" eb="26">
      <t>ダイ</t>
    </rPh>
    <rPh sb="26" eb="27">
      <t>イチ</t>
    </rPh>
    <rPh sb="27" eb="28">
      <t>ヒョウ</t>
    </rPh>
    <rPh sb="29" eb="31">
      <t>シメイ</t>
    </rPh>
    <rPh sb="33" eb="35">
      <t>イッチ</t>
    </rPh>
    <phoneticPr fontId="13"/>
  </si>
  <si>
    <t>確定申告書【法人】別表一の法人名、【個人】第一表の屋号・雅号　と一致</t>
    <rPh sb="11" eb="13">
      <t>ホウジン</t>
    </rPh>
    <rPh sb="14" eb="16">
      <t>ベッピョウ</t>
    </rPh>
    <rPh sb="16" eb="17">
      <t>イチ</t>
    </rPh>
    <rPh sb="18" eb="20">
      <t>ホウジン</t>
    </rPh>
    <rPh sb="20" eb="21">
      <t>メイ</t>
    </rPh>
    <rPh sb="26" eb="27">
      <t>ダイ</t>
    </rPh>
    <rPh sb="27" eb="28">
      <t>イチ</t>
    </rPh>
    <rPh sb="28" eb="29">
      <t>ヒョウ</t>
    </rPh>
    <rPh sb="30" eb="32">
      <t>ヤゴウガゴウイッチ</t>
    </rPh>
    <phoneticPr fontId="13"/>
  </si>
  <si>
    <t>確定申告書【法人】別表一の法人番号　と一致、【個人】空欄</t>
    <rPh sb="6" eb="8">
      <t>ホウジン</t>
    </rPh>
    <rPh sb="13" eb="15">
      <t>ホウジン</t>
    </rPh>
    <rPh sb="15" eb="17">
      <t>バンゴウ</t>
    </rPh>
    <rPh sb="19" eb="21">
      <t>イッチ</t>
    </rPh>
    <rPh sb="23" eb="25">
      <t>コジン</t>
    </rPh>
    <rPh sb="26" eb="28">
      <t>クウラン</t>
    </rPh>
    <phoneticPr fontId="13"/>
  </si>
  <si>
    <t>【法人】空欄、確定申告書【個人】第一表の生年月日　と一致</t>
    <rPh sb="1" eb="3">
      <t>ホウジン</t>
    </rPh>
    <rPh sb="4" eb="6">
      <t>クウラン</t>
    </rPh>
    <rPh sb="13" eb="15">
      <t>コジン</t>
    </rPh>
    <rPh sb="16" eb="17">
      <t>ダイ</t>
    </rPh>
    <rPh sb="17" eb="18">
      <t>イチ</t>
    </rPh>
    <rPh sb="18" eb="19">
      <t>ヒョウ</t>
    </rPh>
    <rPh sb="20" eb="22">
      <t>セイネン</t>
    </rPh>
    <rPh sb="22" eb="24">
      <t>ガッピ</t>
    </rPh>
    <rPh sb="26" eb="28">
      <t>イッチ</t>
    </rPh>
    <phoneticPr fontId="13"/>
  </si>
  <si>
    <t>確定申告書【法人】別表一の代表者、【個人】第一表の氏名　と一致</t>
    <rPh sb="6" eb="8">
      <t>ホウジン</t>
    </rPh>
    <rPh sb="13" eb="16">
      <t>ダイヒョウシャ</t>
    </rPh>
    <rPh sb="18" eb="20">
      <t>コジン</t>
    </rPh>
    <rPh sb="21" eb="22">
      <t>ダイ</t>
    </rPh>
    <rPh sb="22" eb="23">
      <t>イチ</t>
    </rPh>
    <rPh sb="23" eb="24">
      <t>ヒョウ</t>
    </rPh>
    <rPh sb="25" eb="27">
      <t>シメイ</t>
    </rPh>
    <rPh sb="29" eb="31">
      <t>イッチ</t>
    </rPh>
    <phoneticPr fontId="13"/>
  </si>
  <si>
    <t>補助対象事業を行う県内の事業所を１か所記載（申請者の住所と同じ場合もある）
市町名を選択入力したうえで、それ以下の住所を記入</t>
    <rPh sb="0" eb="2">
      <t>ホジョ</t>
    </rPh>
    <rPh sb="2" eb="4">
      <t>タイショウ</t>
    </rPh>
    <rPh sb="4" eb="6">
      <t>ジギョウ</t>
    </rPh>
    <rPh sb="7" eb="8">
      <t>オコナ</t>
    </rPh>
    <rPh sb="9" eb="11">
      <t>ケンナイ</t>
    </rPh>
    <rPh sb="10" eb="11">
      <t>ナイ</t>
    </rPh>
    <rPh sb="12" eb="14">
      <t>ジギョウ</t>
    </rPh>
    <rPh sb="14" eb="15">
      <t>ショ</t>
    </rPh>
    <rPh sb="18" eb="19">
      <t>ショ</t>
    </rPh>
    <rPh sb="19" eb="21">
      <t>キサイ</t>
    </rPh>
    <rPh sb="22" eb="25">
      <t>シンセイシャ</t>
    </rPh>
    <rPh sb="26" eb="28">
      <t>ジュウショ</t>
    </rPh>
    <rPh sb="29" eb="30">
      <t>オナ</t>
    </rPh>
    <rPh sb="31" eb="33">
      <t>バアイ</t>
    </rPh>
    <rPh sb="39" eb="40">
      <t>マチ</t>
    </rPh>
    <phoneticPr fontId="13"/>
  </si>
  <si>
    <t>売上減少率</t>
    <rPh sb="0" eb="2">
      <t>ウリアゲ</t>
    </rPh>
    <rPh sb="2" eb="4">
      <t>ゲンショウ</t>
    </rPh>
    <rPh sb="4" eb="5">
      <t>リツ</t>
    </rPh>
    <phoneticPr fontId="13"/>
  </si>
  <si>
    <t>対象経費内訳書から転記（エクセル入力の場合は対象経費内訳書から自動転記）</t>
    <rPh sb="0" eb="2">
      <t>タイショウ</t>
    </rPh>
    <rPh sb="2" eb="4">
      <t>ケイヒ</t>
    </rPh>
    <rPh sb="4" eb="6">
      <t>ウチワケ</t>
    </rPh>
    <rPh sb="6" eb="7">
      <t>ショ</t>
    </rPh>
    <rPh sb="9" eb="11">
      <t>テンキ</t>
    </rPh>
    <rPh sb="16" eb="18">
      <t>ニュウリョク</t>
    </rPh>
    <rPh sb="19" eb="21">
      <t>バアイ</t>
    </rPh>
    <rPh sb="31" eb="33">
      <t>ジドウ</t>
    </rPh>
    <phoneticPr fontId="12"/>
  </si>
  <si>
    <t>補助金充当額は、対象経費内訳書の「補助金交付申請額」から転記（エクセル入力の場合は自動転記）
自己資金、借入金・その他は「合計」が(1)支出の「補助対象経費合計」と合うように記載。
※　（１）支出「補助対象経費合計」＝（２）収入「合計」となるように記載</t>
    <rPh sb="0" eb="3">
      <t>ホジョキン</t>
    </rPh>
    <rPh sb="3" eb="5">
      <t>ジュウトウ</t>
    </rPh>
    <rPh sb="5" eb="6">
      <t>ガク</t>
    </rPh>
    <rPh sb="8" eb="10">
      <t>タイショウ</t>
    </rPh>
    <rPh sb="10" eb="12">
      <t>ケイヒ</t>
    </rPh>
    <rPh sb="12" eb="15">
      <t>ウチワケショ</t>
    </rPh>
    <rPh sb="17" eb="25">
      <t>ホジョキンコウフシンセイガク</t>
    </rPh>
    <rPh sb="28" eb="30">
      <t>テンキ</t>
    </rPh>
    <rPh sb="47" eb="49">
      <t>ジコ</t>
    </rPh>
    <rPh sb="49" eb="51">
      <t>シキン</t>
    </rPh>
    <rPh sb="52" eb="55">
      <t>シャクニュウキン</t>
    </rPh>
    <rPh sb="58" eb="59">
      <t>タ</t>
    </rPh>
    <rPh sb="61" eb="63">
      <t>ゴウケイ</t>
    </rPh>
    <rPh sb="68" eb="70">
      <t>シシュツ</t>
    </rPh>
    <rPh sb="72" eb="80">
      <t>ホジョタイショウケイヒゴウケイ</t>
    </rPh>
    <rPh sb="82" eb="83">
      <t>ア</t>
    </rPh>
    <rPh sb="87" eb="89">
      <t>キサイ</t>
    </rPh>
    <rPh sb="112" eb="114">
      <t>シュウニュウ</t>
    </rPh>
    <rPh sb="124" eb="126">
      <t>キサイ</t>
    </rPh>
    <phoneticPr fontId="12"/>
  </si>
  <si>
    <t>全てにチェックされているか。
（※(６)は対象者のみチェック）</t>
    <rPh sb="0" eb="1">
      <t>スベ</t>
    </rPh>
    <rPh sb="21" eb="24">
      <t>タイショウシャ</t>
    </rPh>
    <phoneticPr fontId="12"/>
  </si>
  <si>
    <t>既着手済、事前着手、交付決定後の３つから選択して記入</t>
    <rPh sb="0" eb="1">
      <t>キ</t>
    </rPh>
    <rPh sb="1" eb="3">
      <t>チャクシュ</t>
    </rPh>
    <rPh sb="3" eb="4">
      <t>スミ</t>
    </rPh>
    <rPh sb="5" eb="7">
      <t>ジゼン</t>
    </rPh>
    <rPh sb="7" eb="9">
      <t>チャクシュ</t>
    </rPh>
    <rPh sb="10" eb="12">
      <t>コウフ</t>
    </rPh>
    <rPh sb="12" eb="14">
      <t>ケッテイ</t>
    </rPh>
    <rPh sb="14" eb="15">
      <t>ゴ</t>
    </rPh>
    <rPh sb="20" eb="22">
      <t>センタク</t>
    </rPh>
    <rPh sb="24" eb="26">
      <t>キニュウ</t>
    </rPh>
    <phoneticPr fontId="12"/>
  </si>
  <si>
    <t>内訳
（数量×単価）(税抜)</t>
    <rPh sb="0" eb="2">
      <t>ウチワケ</t>
    </rPh>
    <rPh sb="4" eb="6">
      <t>スウリョウ</t>
    </rPh>
    <rPh sb="7" eb="9">
      <t>タンカ</t>
    </rPh>
    <rPh sb="11" eb="13">
      <t>ゼイヌキ</t>
    </rPh>
    <phoneticPr fontId="12"/>
  </si>
  <si>
    <t>数量と単価(税抜)を記入</t>
    <rPh sb="0" eb="2">
      <t>スウリョウ</t>
    </rPh>
    <rPh sb="3" eb="5">
      <t>タンカ</t>
    </rPh>
    <rPh sb="6" eb="8">
      <t>ゼイヌキ</t>
    </rPh>
    <rPh sb="10" eb="12">
      <t>キニュウ</t>
    </rPh>
    <phoneticPr fontId="12"/>
  </si>
  <si>
    <t xml:space="preserve"> ◆中小企業賃上げ環境整備支援補助金の売上減少要件</t>
    <rPh sb="2" eb="4">
      <t>チュウショウ</t>
    </rPh>
    <rPh sb="4" eb="6">
      <t>キギョウ</t>
    </rPh>
    <rPh sb="6" eb="8">
      <t>チンア</t>
    </rPh>
    <rPh sb="9" eb="11">
      <t>カンキョウ</t>
    </rPh>
    <rPh sb="11" eb="13">
      <t>セイビ</t>
    </rPh>
    <rPh sb="13" eb="15">
      <t>シエン</t>
    </rPh>
    <rPh sb="15" eb="18">
      <t>ホジョキン</t>
    </rPh>
    <rPh sb="19" eb="21">
      <t>ウリアゲ</t>
    </rPh>
    <rPh sb="21" eb="23">
      <t>ゲンショウ</t>
    </rPh>
    <rPh sb="23" eb="25">
      <t>ヨウケン</t>
    </rPh>
    <phoneticPr fontId="12"/>
  </si>
  <si>
    <t>パートナーシップ構築宣言
の登録日</t>
    <rPh sb="8" eb="12">
      <t>コウチクセンゲン</t>
    </rPh>
    <rPh sb="14" eb="16">
      <t>トウロク</t>
    </rPh>
    <rPh sb="16" eb="17">
      <t>ヒ</t>
    </rPh>
    <phoneticPr fontId="12"/>
  </si>
  <si>
    <r>
      <t>※</t>
    </r>
    <r>
      <rPr>
        <sz val="11"/>
        <rFont val="ＭＳ Ｐゴシック"/>
        <family val="3"/>
        <charset val="128"/>
        <scheme val="minor"/>
      </rPr>
      <t>1/2</t>
    </r>
    <r>
      <rPr>
        <sz val="11"/>
        <rFont val="ＭＳ Ｐゴシック"/>
        <family val="2"/>
        <scheme val="minor"/>
      </rPr>
      <t>以内、小規模事業者枠　上限1,000,000円
　　下限　</t>
    </r>
    <r>
      <rPr>
        <sz val="11"/>
        <rFont val="ＭＳ Ｐゴシック"/>
        <family val="3"/>
        <charset val="128"/>
        <scheme val="minor"/>
      </rPr>
      <t xml:space="preserve">  100,000</t>
    </r>
    <r>
      <rPr>
        <sz val="11"/>
        <rFont val="ＭＳ Ｐゴシック"/>
        <family val="2"/>
        <scheme val="minor"/>
      </rPr>
      <t>円</t>
    </r>
    <rPh sb="30" eb="32">
      <t>カゲン</t>
    </rPh>
    <rPh sb="42" eb="43">
      <t>エン</t>
    </rPh>
    <phoneticPr fontId="12"/>
  </si>
  <si>
    <r>
      <t>※</t>
    </r>
    <r>
      <rPr>
        <sz val="11"/>
        <rFont val="ＭＳ Ｐゴシック"/>
        <family val="3"/>
        <charset val="128"/>
        <scheme val="minor"/>
      </rPr>
      <t>1/2</t>
    </r>
    <r>
      <rPr>
        <sz val="11"/>
        <rFont val="ＭＳ Ｐゴシック"/>
        <family val="2"/>
        <scheme val="minor"/>
      </rPr>
      <t>以内、中小企業者枠　上限5,000,000円
下限</t>
    </r>
    <r>
      <rPr>
        <sz val="11"/>
        <rFont val="ＭＳ Ｐゴシック"/>
        <family val="3"/>
        <charset val="128"/>
        <scheme val="minor"/>
      </rPr>
      <t xml:space="preserve">  500,000</t>
    </r>
    <r>
      <rPr>
        <sz val="11"/>
        <rFont val="ＭＳ Ｐゴシック"/>
        <family val="2"/>
        <scheme val="minor"/>
      </rPr>
      <t>円</t>
    </r>
    <rPh sb="11" eb="12">
      <t>シャ</t>
    </rPh>
    <rPh sb="27" eb="29">
      <t>カゲン</t>
    </rPh>
    <rPh sb="38" eb="39">
      <t>エン</t>
    </rPh>
    <phoneticPr fontId="12"/>
  </si>
  <si>
    <t>パートナーシップ構築宣言の登録日を記載</t>
    <rPh sb="8" eb="10">
      <t>コウチク</t>
    </rPh>
    <rPh sb="10" eb="12">
      <t>センゲン</t>
    </rPh>
    <rPh sb="13" eb="15">
      <t>トウロク</t>
    </rPh>
    <rPh sb="15" eb="16">
      <t>ヒ</t>
    </rPh>
    <rPh sb="17" eb="19">
      <t>キサイ</t>
    </rPh>
    <phoneticPr fontId="12"/>
  </si>
  <si>
    <t>⑦中小企業賃上げ環境整備支援補助金　事業計画書</t>
    <rPh sb="1" eb="3">
      <t>チュウショウ</t>
    </rPh>
    <rPh sb="3" eb="5">
      <t>キギョウ</t>
    </rPh>
    <rPh sb="5" eb="7">
      <t>チンア</t>
    </rPh>
    <rPh sb="8" eb="10">
      <t>カンキョウ</t>
    </rPh>
    <rPh sb="10" eb="12">
      <t>セイビ</t>
    </rPh>
    <rPh sb="12" eb="14">
      <t>シエン</t>
    </rPh>
    <rPh sb="14" eb="17">
      <t>ホジョキン</t>
    </rPh>
    <rPh sb="18" eb="23">
      <t>ジギョウケイカクショ</t>
    </rPh>
    <phoneticPr fontId="13"/>
  </si>
  <si>
    <t>⑧中小企業賃上げ環境整備支援補助金　対象経費内訳書</t>
    <rPh sb="1" eb="3">
      <t>チュウショウ</t>
    </rPh>
    <rPh sb="3" eb="5">
      <t>キギョウ</t>
    </rPh>
    <rPh sb="5" eb="7">
      <t>チンア</t>
    </rPh>
    <rPh sb="8" eb="10">
      <t>カンキョウ</t>
    </rPh>
    <rPh sb="10" eb="12">
      <t>セイビ</t>
    </rPh>
    <rPh sb="12" eb="14">
      <t>シエン</t>
    </rPh>
    <rPh sb="14" eb="17">
      <t>ホジョキン</t>
    </rPh>
    <rPh sb="18" eb="22">
      <t>タイショウケイヒ</t>
    </rPh>
    <rPh sb="22" eb="24">
      <t>ウチワケ</t>
    </rPh>
    <rPh sb="24" eb="25">
      <t>ショ</t>
    </rPh>
    <phoneticPr fontId="13"/>
  </si>
  <si>
    <t>　（７）本補助金募集要領を確認の上申請します。</t>
    <rPh sb="4" eb="8">
      <t>ホンホジョキン</t>
    </rPh>
    <rPh sb="8" eb="12">
      <t>ボシュウヨウリョウ</t>
    </rPh>
    <rPh sb="13" eb="15">
      <t>カクニン</t>
    </rPh>
    <rPh sb="16" eb="17">
      <t>ウエ</t>
    </rPh>
    <rPh sb="17" eb="19">
      <t>シンセイ</t>
    </rPh>
    <phoneticPr fontId="13"/>
  </si>
  <si>
    <t>　（２）上記の経費は、令和8年3月31日以前に支出したものではありません。</t>
    <rPh sb="4" eb="6">
      <t>ジョウキ</t>
    </rPh>
    <rPh sb="7" eb="9">
      <t>ケイヒ</t>
    </rPh>
    <rPh sb="11" eb="13">
      <t>レイワ</t>
    </rPh>
    <rPh sb="14" eb="15">
      <t>ネン</t>
    </rPh>
    <rPh sb="16" eb="17">
      <t>ガツ</t>
    </rPh>
    <rPh sb="19" eb="20">
      <t>ニチ</t>
    </rPh>
    <rPh sb="20" eb="22">
      <t>イゼン</t>
    </rPh>
    <rPh sb="23" eb="25">
      <t>シシュツ</t>
    </rPh>
    <phoneticPr fontId="13"/>
  </si>
  <si>
    <t>経営革新計画の承認日</t>
    <rPh sb="0" eb="6">
      <t>ケイエイカクシンケイカク</t>
    </rPh>
    <rPh sb="7" eb="10">
      <t>ショウニンビ</t>
    </rPh>
    <phoneticPr fontId="12"/>
  </si>
  <si>
    <t>計画期間</t>
    <rPh sb="0" eb="4">
      <t>ケイカクキカン</t>
    </rPh>
    <phoneticPr fontId="12"/>
  </si>
  <si>
    <t>～</t>
    <phoneticPr fontId="12"/>
  </si>
  <si>
    <t>　（５）生産性向上と関連しない備品やインフラ整備等の費用は計上していません。</t>
    <rPh sb="4" eb="9">
      <t>セイサンセイコウジョウ</t>
    </rPh>
    <rPh sb="10" eb="12">
      <t>カンレン</t>
    </rPh>
    <rPh sb="15" eb="17">
      <t>ビヒン</t>
    </rPh>
    <rPh sb="22" eb="24">
      <t>セイビ</t>
    </rPh>
    <rPh sb="24" eb="25">
      <t>トウ</t>
    </rPh>
    <rPh sb="26" eb="28">
      <t>ヒヨウ</t>
    </rPh>
    <rPh sb="29" eb="31">
      <t>ケイジョウ</t>
    </rPh>
    <phoneticPr fontId="13"/>
  </si>
  <si>
    <t>※「中小企業賃上げ環境整備支援事業補助金　補助対象経費内訳書」（第１号様式の５）参照</t>
    <rPh sb="2" eb="4">
      <t>チュウショウ</t>
    </rPh>
    <rPh sb="4" eb="6">
      <t>キギョウ</t>
    </rPh>
    <rPh sb="6" eb="8">
      <t>チンア</t>
    </rPh>
    <rPh sb="9" eb="11">
      <t>カンキョウ</t>
    </rPh>
    <rPh sb="11" eb="13">
      <t>セイビ</t>
    </rPh>
    <rPh sb="13" eb="15">
      <t>シエン</t>
    </rPh>
    <rPh sb="15" eb="17">
      <t>ジギョウ</t>
    </rPh>
    <rPh sb="17" eb="20">
      <t>ホジョキン</t>
    </rPh>
    <rPh sb="21" eb="23">
      <t>ホジョ</t>
    </rPh>
    <rPh sb="23" eb="25">
      <t>タイショウ</t>
    </rPh>
    <rPh sb="25" eb="27">
      <t>ケイヒ</t>
    </rPh>
    <rPh sb="27" eb="30">
      <t>ウチワケショ</t>
    </rPh>
    <rPh sb="40" eb="42">
      <t>サンショウ</t>
    </rPh>
    <phoneticPr fontId="12"/>
  </si>
  <si>
    <t>中小企業賃上げ環境整備支援事業補助金交付申請書</t>
    <rPh sb="0" eb="2">
      <t>チュウショウ</t>
    </rPh>
    <rPh sb="2" eb="4">
      <t>キギョウ</t>
    </rPh>
    <rPh sb="4" eb="6">
      <t>チンア</t>
    </rPh>
    <rPh sb="7" eb="9">
      <t>カンキョウ</t>
    </rPh>
    <rPh sb="9" eb="11">
      <t>セイビ</t>
    </rPh>
    <rPh sb="11" eb="13">
      <t>シエン</t>
    </rPh>
    <rPh sb="13" eb="15">
      <t>ジギョウ</t>
    </rPh>
    <rPh sb="15" eb="18">
      <t>ホジョキン</t>
    </rPh>
    <rPh sb="18" eb="20">
      <t>コウフ</t>
    </rPh>
    <rPh sb="20" eb="23">
      <t>シンセイショ</t>
    </rPh>
    <phoneticPr fontId="12"/>
  </si>
  <si>
    <t xml:space="preserve">  中小企業賃上げ環境整備支援事業補助金事務局　あて</t>
    <rPh sb="2" eb="4">
      <t>チュウショウ</t>
    </rPh>
    <rPh sb="4" eb="6">
      <t>キギョウ</t>
    </rPh>
    <rPh sb="6" eb="8">
      <t>チンア</t>
    </rPh>
    <rPh sb="9" eb="11">
      <t>カンキョウ</t>
    </rPh>
    <rPh sb="11" eb="13">
      <t>セイビ</t>
    </rPh>
    <rPh sb="13" eb="15">
      <t>シエン</t>
    </rPh>
    <rPh sb="15" eb="17">
      <t>ジギョウ</t>
    </rPh>
    <rPh sb="17" eb="20">
      <t>ホジョキン</t>
    </rPh>
    <rPh sb="20" eb="23">
      <t>ジムキョク</t>
    </rPh>
    <phoneticPr fontId="12"/>
  </si>
  <si>
    <t>※中小企業賃上げ環境整備支援事業補助金交付申請書の申請者と同一のこと</t>
    <rPh sb="1" eb="5">
      <t>チュウショウキギョウ</t>
    </rPh>
    <rPh sb="5" eb="7">
      <t>チンア</t>
    </rPh>
    <rPh sb="8" eb="10">
      <t>カンキョウ</t>
    </rPh>
    <rPh sb="10" eb="12">
      <t>セイビ</t>
    </rPh>
    <rPh sb="12" eb="14">
      <t>シエン</t>
    </rPh>
    <rPh sb="14" eb="16">
      <t>ジギョウ</t>
    </rPh>
    <rPh sb="16" eb="19">
      <t>ホジョキン</t>
    </rPh>
    <rPh sb="19" eb="21">
      <t>コウフ</t>
    </rPh>
    <rPh sb="21" eb="24">
      <t>シンセイショ</t>
    </rPh>
    <rPh sb="25" eb="28">
      <t>シンセイシャ</t>
    </rPh>
    <rPh sb="29" eb="31">
      <t>ドウイツ</t>
    </rPh>
    <phoneticPr fontId="12"/>
  </si>
  <si>
    <r>
      <rPr>
        <sz val="20"/>
        <rFont val="ＭＳ ゴシック"/>
        <family val="3"/>
        <charset val="128"/>
      </rPr>
      <t>宣　誓　・　同　意　書</t>
    </r>
    <r>
      <rPr>
        <sz val="12"/>
        <rFont val="ＭＳ ゴシック"/>
        <family val="3"/>
        <charset val="128"/>
      </rPr>
      <t xml:space="preserve">
</t>
    </r>
    <r>
      <rPr>
        <sz val="12"/>
        <rFont val="ＭＳ 明朝"/>
        <family val="1"/>
        <charset val="128"/>
      </rPr>
      <t>（中小企業賃上げ環境整備支援事業補助金）</t>
    </r>
    <rPh sb="0" eb="1">
      <t>セン</t>
    </rPh>
    <rPh sb="2" eb="3">
      <t>チカイ</t>
    </rPh>
    <rPh sb="6" eb="7">
      <t>ドウ</t>
    </rPh>
    <rPh sb="8" eb="9">
      <t>イ</t>
    </rPh>
    <rPh sb="10" eb="11">
      <t>ショ</t>
    </rPh>
    <rPh sb="13" eb="19">
      <t>チュウショウキギョウチンア</t>
    </rPh>
    <rPh sb="20" eb="28">
      <t>カンキョウセイビシエンジギョウ</t>
    </rPh>
    <rPh sb="28" eb="31">
      <t>ホジョキン</t>
    </rPh>
    <phoneticPr fontId="13"/>
  </si>
  <si>
    <t>中小企業賃上げ環境整備支援事業補助金事務局　あて</t>
    <rPh sb="0" eb="4">
      <t>チュウショウキギョウ</t>
    </rPh>
    <rPh sb="4" eb="6">
      <t>チンア</t>
    </rPh>
    <rPh sb="7" eb="9">
      <t>カンキョウ</t>
    </rPh>
    <rPh sb="9" eb="11">
      <t>セイビ</t>
    </rPh>
    <rPh sb="11" eb="13">
      <t>シエン</t>
    </rPh>
    <rPh sb="13" eb="15">
      <t>ジギョウ</t>
    </rPh>
    <rPh sb="15" eb="18">
      <t>ホジョキン</t>
    </rPh>
    <rPh sb="18" eb="21">
      <t>ジムキョク</t>
    </rPh>
    <phoneticPr fontId="13"/>
  </si>
  <si>
    <t>中小企業賃上げ環境整備支援事業補助金事務局　あて</t>
    <rPh sb="0" eb="2">
      <t>チュウショウ</t>
    </rPh>
    <rPh sb="2" eb="4">
      <t>キギョウ</t>
    </rPh>
    <rPh sb="4" eb="6">
      <t>チンア</t>
    </rPh>
    <rPh sb="7" eb="9">
      <t>カンキョウ</t>
    </rPh>
    <rPh sb="9" eb="11">
      <t>セイビ</t>
    </rPh>
    <rPh sb="11" eb="13">
      <t>シエン</t>
    </rPh>
    <rPh sb="13" eb="15">
      <t>ジギョウ</t>
    </rPh>
    <rPh sb="15" eb="18">
      <t>ホジョキン</t>
    </rPh>
    <rPh sb="18" eb="21">
      <t>ジムキョク</t>
    </rPh>
    <phoneticPr fontId="12"/>
  </si>
  <si>
    <r>
      <rPr>
        <sz val="20"/>
        <rFont val="ＭＳ Ｐゴシック"/>
        <family val="3"/>
        <charset val="128"/>
        <scheme val="minor"/>
      </rPr>
      <t>収入申告書（売上高を比較する場合）</t>
    </r>
    <r>
      <rPr>
        <sz val="12"/>
        <rFont val="ＭＳ 明朝"/>
        <family val="1"/>
        <charset val="128"/>
      </rPr>
      <t xml:space="preserve">
（中小企業賃上げ環境整備支援事業補助金）</t>
    </r>
    <rPh sb="0" eb="1">
      <t>オサム</t>
    </rPh>
    <rPh sb="1" eb="2">
      <t>イ</t>
    </rPh>
    <rPh sb="2" eb="3">
      <t>サル</t>
    </rPh>
    <rPh sb="3" eb="4">
      <t>コク</t>
    </rPh>
    <rPh sb="4" eb="5">
      <t>ショ</t>
    </rPh>
    <rPh sb="6" eb="9">
      <t>ウリアゲダカ</t>
    </rPh>
    <rPh sb="10" eb="12">
      <t>ヒカク</t>
    </rPh>
    <rPh sb="14" eb="16">
      <t>バアイ</t>
    </rPh>
    <rPh sb="19" eb="21">
      <t>チュウショウ</t>
    </rPh>
    <rPh sb="21" eb="23">
      <t>キギョウ</t>
    </rPh>
    <rPh sb="23" eb="25">
      <t>チンア</t>
    </rPh>
    <rPh sb="26" eb="28">
      <t>カンキョウ</t>
    </rPh>
    <rPh sb="28" eb="30">
      <t>セイビ</t>
    </rPh>
    <rPh sb="30" eb="32">
      <t>シエン</t>
    </rPh>
    <rPh sb="32" eb="34">
      <t>ジギョウ</t>
    </rPh>
    <rPh sb="34" eb="37">
      <t>ホジョキン</t>
    </rPh>
    <phoneticPr fontId="13"/>
  </si>
  <si>
    <t xml:space="preserve"> ◆中小企業中小企業賃上げ環境整備支援事業補助金の売上減少要件</t>
    <rPh sb="2" eb="6">
      <t>チュウショウキギョウ</t>
    </rPh>
    <rPh sb="6" eb="12">
      <t>チュウショウキギョウチンア</t>
    </rPh>
    <rPh sb="13" eb="21">
      <t>カンキョウセイビシエンジギョウ</t>
    </rPh>
    <rPh sb="21" eb="23">
      <t>ホジョ</t>
    </rPh>
    <rPh sb="25" eb="27">
      <t>ウリアゲ</t>
    </rPh>
    <rPh sb="27" eb="29">
      <t>ゲンショウ</t>
    </rPh>
    <rPh sb="29" eb="31">
      <t>ヨウケン</t>
    </rPh>
    <phoneticPr fontId="12"/>
  </si>
  <si>
    <t xml:space="preserve"> ◆中小企業賃上げ環境整備支援事業補助金の売上減少要件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1" eb="23">
      <t>ウリアゲ</t>
    </rPh>
    <rPh sb="23" eb="25">
      <t>ゲンショウ</t>
    </rPh>
    <rPh sb="25" eb="27">
      <t>ヨウケン</t>
    </rPh>
    <phoneticPr fontId="12"/>
  </si>
  <si>
    <t>※中小企業賃上げ環境整備支援事業補助金交付申請書の申請者と同一のこと</t>
    <rPh sb="1" eb="3">
      <t>チュウショウ</t>
    </rPh>
    <rPh sb="3" eb="5">
      <t>キギョウ</t>
    </rPh>
    <rPh sb="5" eb="7">
      <t>チンア</t>
    </rPh>
    <rPh sb="8" eb="10">
      <t>カンキョウ</t>
    </rPh>
    <rPh sb="10" eb="12">
      <t>セイビ</t>
    </rPh>
    <rPh sb="12" eb="14">
      <t>シエン</t>
    </rPh>
    <rPh sb="14" eb="16">
      <t>ジギョウ</t>
    </rPh>
    <rPh sb="16" eb="19">
      <t>ホジョキン</t>
    </rPh>
    <rPh sb="19" eb="21">
      <t>コウフ</t>
    </rPh>
    <rPh sb="21" eb="24">
      <t>シンセイショ</t>
    </rPh>
    <rPh sb="25" eb="28">
      <t>シンセイシャ</t>
    </rPh>
    <rPh sb="29" eb="31">
      <t>ドウイツ</t>
    </rPh>
    <phoneticPr fontId="12"/>
  </si>
  <si>
    <t>中小企業賃上げ環境整備支援事業補助金事務局　あて</t>
    <rPh sb="13" eb="15">
      <t>ジギョウ</t>
    </rPh>
    <phoneticPr fontId="12"/>
  </si>
  <si>
    <t xml:space="preserve"> ◆中小企業賃上げ環境整備支援事業補助金の売上減少要件</t>
    <rPh sb="2" eb="8">
      <t>チュウショウキギョウチンア</t>
    </rPh>
    <rPh sb="9" eb="17">
      <t>カンキョウセイビシエンジギョウ</t>
    </rPh>
    <rPh sb="21" eb="23">
      <t>ウリアゲ</t>
    </rPh>
    <rPh sb="23" eb="25">
      <t>ゲンショウ</t>
    </rPh>
    <rPh sb="25" eb="27">
      <t>ヨウケン</t>
    </rPh>
    <phoneticPr fontId="12"/>
  </si>
  <si>
    <t xml:space="preserve"> ◆中小企業賃上げ環境整備支援事業補助金の売上減少要件</t>
    <rPh sb="15" eb="17">
      <t>ジギョウ</t>
    </rPh>
    <rPh sb="21" eb="23">
      <t>ウリアゲ</t>
    </rPh>
    <rPh sb="23" eb="25">
      <t>ゲンショウ</t>
    </rPh>
    <rPh sb="25" eb="27">
      <t>ヨウケン</t>
    </rPh>
    <phoneticPr fontId="12"/>
  </si>
  <si>
    <t>中小企業賃上げ環境整備支援事業補助金　事業計画書</t>
    <rPh sb="0" eb="2">
      <t>チュウショウ</t>
    </rPh>
    <rPh sb="2" eb="4">
      <t>キギョウ</t>
    </rPh>
    <rPh sb="4" eb="6">
      <t>チンア</t>
    </rPh>
    <rPh sb="7" eb="9">
      <t>カンキョウ</t>
    </rPh>
    <rPh sb="9" eb="11">
      <t>セイビ</t>
    </rPh>
    <rPh sb="11" eb="13">
      <t>シエン</t>
    </rPh>
    <rPh sb="13" eb="15">
      <t>ジギョウ</t>
    </rPh>
    <rPh sb="15" eb="18">
      <t>ホジョキン</t>
    </rPh>
    <rPh sb="19" eb="21">
      <t>ジギョウ</t>
    </rPh>
    <rPh sb="21" eb="24">
      <t>ケイカクショ</t>
    </rPh>
    <phoneticPr fontId="13"/>
  </si>
  <si>
    <t>⑤生産性向上
(付加価値額)
の根拠</t>
    <rPh sb="1" eb="6">
      <t>セイサンセイコウジョウ</t>
    </rPh>
    <rPh sb="8" eb="13">
      <t>フカカチガク</t>
    </rPh>
    <rPh sb="16" eb="18">
      <t>コンキョ</t>
    </rPh>
    <phoneticPr fontId="12"/>
  </si>
  <si>
    <t>■今後3年間の付加価値額及びその伸び率（決算書の数値を基に算定）</t>
    <rPh sb="1" eb="3">
      <t>コンゴ</t>
    </rPh>
    <rPh sb="4" eb="6">
      <t>ネンカン</t>
    </rPh>
    <rPh sb="7" eb="12">
      <t>フカカチガク</t>
    </rPh>
    <rPh sb="12" eb="13">
      <t>オヨ</t>
    </rPh>
    <rPh sb="16" eb="17">
      <t>ノ</t>
    </rPh>
    <rPh sb="18" eb="19">
      <t>リツ</t>
    </rPh>
    <rPh sb="20" eb="23">
      <t>ケッサンショ</t>
    </rPh>
    <rPh sb="24" eb="26">
      <t>スウチ</t>
    </rPh>
    <rPh sb="27" eb="28">
      <t>モト</t>
    </rPh>
    <rPh sb="29" eb="31">
      <t>サンテイ</t>
    </rPh>
    <phoneticPr fontId="12"/>
  </si>
  <si>
    <t>生産性向上の程度を示す指標</t>
    <rPh sb="0" eb="5">
      <t>セイサンセイコウジョウ</t>
    </rPh>
    <rPh sb="6" eb="8">
      <t>テイド</t>
    </rPh>
    <rPh sb="9" eb="10">
      <t>シメ</t>
    </rPh>
    <rPh sb="11" eb="13">
      <t>シヒョウ</t>
    </rPh>
    <phoneticPr fontId="12"/>
  </si>
  <si>
    <t>現状</t>
    <rPh sb="0" eb="2">
      <t>ゲンジョウ</t>
    </rPh>
    <phoneticPr fontId="12"/>
  </si>
  <si>
    <t>付加価値額</t>
    <rPh sb="0" eb="5">
      <t>フカカチガク</t>
    </rPh>
    <phoneticPr fontId="12"/>
  </si>
  <si>
    <t>（千円）</t>
    <rPh sb="1" eb="3">
      <t>センエン</t>
    </rPh>
    <phoneticPr fontId="12"/>
  </si>
  <si>
    <t>現状からの伸び率（％）</t>
    <rPh sb="0" eb="2">
      <t>ゲンジョウ</t>
    </rPh>
    <rPh sb="5" eb="6">
      <t>ノ</t>
    </rPh>
    <rPh sb="7" eb="8">
      <t>リツ</t>
    </rPh>
    <phoneticPr fontId="12"/>
  </si>
  <si>
    <t>－</t>
    <phoneticPr fontId="12"/>
  </si>
  <si>
    <t>１年後</t>
    <rPh sb="1" eb="3">
      <t>ネンゴ</t>
    </rPh>
    <phoneticPr fontId="12"/>
  </si>
  <si>
    <t>２年後</t>
    <rPh sb="1" eb="3">
      <t>ネンゴ</t>
    </rPh>
    <phoneticPr fontId="12"/>
  </si>
  <si>
    <t>３年後</t>
    <rPh sb="1" eb="3">
      <t>ネンゴ</t>
    </rPh>
    <phoneticPr fontId="12"/>
  </si>
  <si>
    <t>作成上の注意
※　付加価値額＝営業利益＋人件費＋減価償却費
※　人件費は、以下の各項目の全てを含んだ総額とすること。ただし、これらの算出ができない場合において
　は、平均給与に従業員数を掛けることによって算出すること。
　・売上原価に含まれる労務費（福利厚生費、退職金等を含んだもの）
　・一般管理費に含まれる役員給与、従業員給与、賞与及び賞与引当金繰入れ、福利厚生費、退職金及び退職
　給与引当金繰入れ
　・派遣労働者、短時間労働者の給与を外注費で処理した場合の当該費用
※　減価償却費は、以下の各項目の全てを含んだ総額とすること。ただし、各費用項目について把握できない
　場合においては、当該項目については省くこと。
　・減価償却費（繰延資産の償却額を含む）
　・リース・レンタル費用（損金算入されるもの）
※　「現状」には、直近の決算実績値を記載してください。
※　３年後の付加価値額が現状より向上する計画を策定してください。</t>
    <rPh sb="396" eb="398">
      <t>ゲンジョウ</t>
    </rPh>
    <rPh sb="400" eb="402">
      <t>コウジョウ</t>
    </rPh>
    <phoneticPr fontId="12"/>
  </si>
  <si>
    <r>
      <t>中小企業賃上げ環境整備支援事業補助金　補助対象経費内訳書</t>
    </r>
    <r>
      <rPr>
        <b/>
        <sz val="14"/>
        <rFont val="ＭＳ ゴシック"/>
        <family val="3"/>
        <charset val="128"/>
      </rPr>
      <t>（小規模事業者枠）</t>
    </r>
    <rPh sb="0" eb="2">
      <t>チュウショウ</t>
    </rPh>
    <rPh sb="2" eb="4">
      <t>キギョウ</t>
    </rPh>
    <rPh sb="4" eb="6">
      <t>チンア</t>
    </rPh>
    <rPh sb="7" eb="9">
      <t>カンキョウ</t>
    </rPh>
    <rPh sb="9" eb="11">
      <t>セイビ</t>
    </rPh>
    <rPh sb="11" eb="13">
      <t>シエン</t>
    </rPh>
    <rPh sb="13" eb="15">
      <t>ジギョウ</t>
    </rPh>
    <rPh sb="15" eb="18">
      <t>ホジョキン</t>
    </rPh>
    <rPh sb="19" eb="21">
      <t>ホジョ</t>
    </rPh>
    <rPh sb="21" eb="23">
      <t>タイショウ</t>
    </rPh>
    <rPh sb="23" eb="25">
      <t>ケイヒ</t>
    </rPh>
    <rPh sb="25" eb="28">
      <t>ウチワケショ</t>
    </rPh>
    <rPh sb="29" eb="32">
      <t>ショウキボ</t>
    </rPh>
    <rPh sb="32" eb="36">
      <t>ジギョウシャワク</t>
    </rPh>
    <phoneticPr fontId="12"/>
  </si>
  <si>
    <r>
      <t>中小企業賃上げ環境整備支援事業補助金　補助対象経費内訳書</t>
    </r>
    <r>
      <rPr>
        <b/>
        <sz val="14"/>
        <rFont val="ＭＳ ゴシック"/>
        <family val="3"/>
        <charset val="128"/>
      </rPr>
      <t>（中小企業者枠）</t>
    </r>
    <rPh sb="0" eb="2">
      <t>チュウショウ</t>
    </rPh>
    <rPh sb="2" eb="4">
      <t>キギョウ</t>
    </rPh>
    <rPh sb="4" eb="6">
      <t>チンア</t>
    </rPh>
    <rPh sb="7" eb="9">
      <t>カンキョウ</t>
    </rPh>
    <rPh sb="9" eb="11">
      <t>セイビ</t>
    </rPh>
    <rPh sb="11" eb="13">
      <t>シエン</t>
    </rPh>
    <rPh sb="13" eb="15">
      <t>ジギョウ</t>
    </rPh>
    <rPh sb="15" eb="18">
      <t>ホジョキン</t>
    </rPh>
    <rPh sb="19" eb="21">
      <t>ホジョ</t>
    </rPh>
    <rPh sb="21" eb="23">
      <t>タイショウ</t>
    </rPh>
    <rPh sb="23" eb="25">
      <t>ケイヒ</t>
    </rPh>
    <rPh sb="25" eb="28">
      <t>ウチワケショ</t>
    </rPh>
    <rPh sb="29" eb="34">
      <t>チュウショウキギョウシャ</t>
    </rPh>
    <rPh sb="34" eb="35">
      <t>ワク</t>
    </rPh>
    <phoneticPr fontId="12"/>
  </si>
  <si>
    <t>⑥中小企業賃上げ環境整備支援事業補助金　交付申請書</t>
    <rPh sb="1" eb="3">
      <t>チュウショウ</t>
    </rPh>
    <rPh sb="3" eb="5">
      <t>キギョウ</t>
    </rPh>
    <rPh sb="5" eb="7">
      <t>チンア</t>
    </rPh>
    <rPh sb="8" eb="10">
      <t>カンキョウ</t>
    </rPh>
    <rPh sb="10" eb="12">
      <t>セイビ</t>
    </rPh>
    <rPh sb="12" eb="14">
      <t>シエン</t>
    </rPh>
    <rPh sb="14" eb="16">
      <t>ジギョウ</t>
    </rPh>
    <rPh sb="16" eb="19">
      <t>ホジョキン</t>
    </rPh>
    <rPh sb="20" eb="22">
      <t>コウフ</t>
    </rPh>
    <rPh sb="22" eb="25">
      <t>シンセイショ</t>
    </rPh>
    <phoneticPr fontId="13"/>
  </si>
  <si>
    <t>⑥中小企業賃上げ環境整備支援事業補助金　交付申請書</t>
    <rPh sb="1" eb="3">
      <t>チュウショウ</t>
    </rPh>
    <rPh sb="3" eb="5">
      <t>キギョウ</t>
    </rPh>
    <rPh sb="5" eb="7">
      <t>チンア</t>
    </rPh>
    <rPh sb="8" eb="10">
      <t>カンキョウ</t>
    </rPh>
    <rPh sb="10" eb="12">
      <t>セイビ</t>
    </rPh>
    <rPh sb="12" eb="14">
      <t>シエン</t>
    </rPh>
    <rPh sb="14" eb="16">
      <t>ジギョウ</t>
    </rPh>
    <rPh sb="16" eb="19">
      <t>ホジョキン</t>
    </rPh>
    <rPh sb="20" eb="25">
      <t>コウフシンセイショ</t>
    </rPh>
    <phoneticPr fontId="13"/>
  </si>
  <si>
    <t>⑦中小企業賃上げ環境整備支援事業補助金　事業計画書</t>
    <rPh sb="1" eb="3">
      <t>チュウショウ</t>
    </rPh>
    <rPh sb="3" eb="5">
      <t>キギョウ</t>
    </rPh>
    <rPh sb="5" eb="7">
      <t>チンア</t>
    </rPh>
    <rPh sb="8" eb="10">
      <t>カンキョウ</t>
    </rPh>
    <rPh sb="10" eb="12">
      <t>セイビ</t>
    </rPh>
    <rPh sb="12" eb="14">
      <t>シエン</t>
    </rPh>
    <rPh sb="14" eb="16">
      <t>ジギョウ</t>
    </rPh>
    <rPh sb="16" eb="19">
      <t>ホジョキン</t>
    </rPh>
    <rPh sb="20" eb="22">
      <t>ジギョウ</t>
    </rPh>
    <rPh sb="22" eb="25">
      <t>ケイカクショ</t>
    </rPh>
    <phoneticPr fontId="13"/>
  </si>
  <si>
    <t>⑧中小企業賃上げ環境整備支援事業補助金　対象経費内訳書</t>
    <rPh sb="1" eb="3">
      <t>チュウショウ</t>
    </rPh>
    <rPh sb="3" eb="5">
      <t>キギョウ</t>
    </rPh>
    <rPh sb="5" eb="7">
      <t>チンア</t>
    </rPh>
    <rPh sb="8" eb="10">
      <t>カンキョウ</t>
    </rPh>
    <rPh sb="10" eb="12">
      <t>セイビ</t>
    </rPh>
    <rPh sb="12" eb="14">
      <t>シエン</t>
    </rPh>
    <rPh sb="14" eb="16">
      <t>ジギョウ</t>
    </rPh>
    <rPh sb="16" eb="19">
      <t>ホジョキン</t>
    </rPh>
    <rPh sb="20" eb="24">
      <t>タイショウケイヒ</t>
    </rPh>
    <rPh sb="24" eb="27">
      <t>ウチワケショ</t>
    </rPh>
    <phoneticPr fontId="13"/>
  </si>
  <si>
    <t>原則、宣誓・同意書、中小企業賃上げ環境整備支援事業補助金交付申請書の申請日と同一</t>
    <rPh sb="0" eb="2">
      <t>ゲンソク</t>
    </rPh>
    <rPh sb="3" eb="5">
      <t>センセイ</t>
    </rPh>
    <rPh sb="6" eb="8">
      <t>ドウイ</t>
    </rPh>
    <rPh sb="8" eb="9">
      <t>ショ</t>
    </rPh>
    <rPh sb="10" eb="12">
      <t>チュウショウ</t>
    </rPh>
    <rPh sb="12" eb="14">
      <t>キギョウ</t>
    </rPh>
    <rPh sb="14" eb="16">
      <t>チンア</t>
    </rPh>
    <rPh sb="17" eb="19">
      <t>カンキョウ</t>
    </rPh>
    <rPh sb="19" eb="21">
      <t>セイビ</t>
    </rPh>
    <rPh sb="21" eb="23">
      <t>シエン</t>
    </rPh>
    <rPh sb="23" eb="25">
      <t>ジギョウ</t>
    </rPh>
    <rPh sb="25" eb="28">
      <t>ホジョキン</t>
    </rPh>
    <rPh sb="28" eb="30">
      <t>コウフ</t>
    </rPh>
    <rPh sb="30" eb="33">
      <t>シンセイショ</t>
    </rPh>
    <phoneticPr fontId="13"/>
  </si>
  <si>
    <t>経営革新計画の
承認日を記載</t>
    <rPh sb="0" eb="6">
      <t>ケイエイカクシンケイカク</t>
    </rPh>
    <rPh sb="8" eb="11">
      <t>ショウニンビ</t>
    </rPh>
    <rPh sb="12" eb="14">
      <t>キサイ</t>
    </rPh>
    <phoneticPr fontId="12"/>
  </si>
  <si>
    <t>⑤生産性向上
(付加価値額)
の根拠</t>
    <phoneticPr fontId="12"/>
  </si>
  <si>
    <r>
      <t xml:space="preserve">付加価値額を向上させる計画を策定すること。
</t>
    </r>
    <r>
      <rPr>
        <u/>
        <sz val="10"/>
        <rFont val="HG丸ｺﾞｼｯｸM-PRO"/>
        <family val="3"/>
        <charset val="128"/>
      </rPr>
      <t>なお、算定根拠については具体的かつ定量的に記載すること。</t>
    </r>
    <rPh sb="0" eb="5">
      <t>フカカチガク</t>
    </rPh>
    <rPh sb="6" eb="8">
      <t>コウジョウ</t>
    </rPh>
    <rPh sb="11" eb="13">
      <t>ケイカク</t>
    </rPh>
    <rPh sb="14" eb="16">
      <t>サクテイ</t>
    </rPh>
    <rPh sb="25" eb="29">
      <t>サンテイコンキョ</t>
    </rPh>
    <rPh sb="34" eb="37">
      <t>グタイテキ</t>
    </rPh>
    <rPh sb="39" eb="42">
      <t>テイリョウテキ</t>
    </rPh>
    <rPh sb="43" eb="45">
      <t>キサイ</t>
    </rPh>
    <phoneticPr fontId="12"/>
  </si>
  <si>
    <t>①　県内事業所で行う生産性向上にかかる経費であること
②　使用目的が本事業の遂行に必要と明確に特定できる経費であること
③　価格設定の適正性が明確なものであること
④　R8.4.1以降に発生し対象期間中に支払が完了する経費であること
⑤　証拠資料等により支払金額が確認できる経費であること
⑥　対象外経費でないこと</t>
    <rPh sb="10" eb="15">
      <t>セイサンセイコウジョウ</t>
    </rPh>
    <phoneticPr fontId="12"/>
  </si>
  <si>
    <t>日本標準産業分類（R5）</t>
    <rPh sb="0" eb="2">
      <t>ニホン</t>
    </rPh>
    <rPh sb="2" eb="4">
      <t>ヒョウジュン</t>
    </rPh>
    <rPh sb="4" eb="6">
      <t>サンギョウ</t>
    </rPh>
    <rPh sb="6" eb="8">
      <t>ブンルイ</t>
    </rPh>
    <phoneticPr fontId="13"/>
  </si>
  <si>
    <t>農業、林業</t>
  </si>
  <si>
    <t>管理、補助的経済活動を行う事業所（01農業）</t>
  </si>
  <si>
    <t>管理、補助的経済活動を行う事業所（02林業）</t>
  </si>
  <si>
    <t>管理、補助的経済活動を行う事業所（03漁業）</t>
  </si>
  <si>
    <t>管理、補助的経済活動を行う事業所（04水産養殖業）</t>
  </si>
  <si>
    <t>鉱業、採石業、砂利採取業</t>
  </si>
  <si>
    <t>管理、補助的経済活動を行う事業所（05鉱業、採石業、砂利採取業）</t>
  </si>
  <si>
    <t>採石業、砂・砂利・玉石採取業</t>
  </si>
  <si>
    <t>建設業</t>
  </si>
  <si>
    <t>管理、補助的経済活動を行う事業所（06総合工事業）</t>
  </si>
  <si>
    <t>管理、補助的経済活動を行う事業所（07職別工事業）</t>
  </si>
  <si>
    <t>とび･土工･コンクリート工事業</t>
  </si>
  <si>
    <t>鉄骨･鉄筋工事業</t>
  </si>
  <si>
    <t>石工･れんが･タイル･ブロック工事業</t>
  </si>
  <si>
    <t>管理、補助的経済活動を行う事業所（08設備工事業）</t>
  </si>
  <si>
    <t>管理、補助的経済活動を行う事業所（09食料品製造業）</t>
  </si>
  <si>
    <t>砂糖・でんぷん糖類製造業</t>
  </si>
  <si>
    <t>管理、補助的経済活動を行う事業所（10飲料・たばこ・飼料製造業）</t>
  </si>
  <si>
    <t>管理、補助的経済活動を行う事業所（11繊維工業）</t>
  </si>
  <si>
    <t>製糸業、紡績業、化学繊維・ねん糸等製造業</t>
  </si>
  <si>
    <t>管理、補助的経済活動を行う事業所（12木材・木製品製造業）</t>
  </si>
  <si>
    <t>製材業、木製品製造業</t>
  </si>
  <si>
    <t>木製容器製造業（竹、とうを含む）</t>
  </si>
  <si>
    <t>その他の木製品製造業(竹、とうを含む)</t>
  </si>
  <si>
    <t>管理、補助的経済活動を行う事業所（13家具・装備品製造業）</t>
  </si>
  <si>
    <t>管理、補助的経済活動を行う事業所（14パルプ・紙・紙加工品製造業）</t>
  </si>
  <si>
    <t>管理、補助的経済活動を行う事業所（15印刷・同関連業）</t>
  </si>
  <si>
    <t>製本業、印刷物加工業</t>
  </si>
  <si>
    <t>管理、補助的経済活動を行う事業所（16化学工業）</t>
  </si>
  <si>
    <t>管理、補助的経済活動を行う事業所（17石油製品・石炭製品製造業）</t>
  </si>
  <si>
    <t>潤滑油・グリース製造業（石油精製によらないもの）</t>
  </si>
  <si>
    <t>管理、補助的経済活動を行う事業所（18プラスチック製品製造業）</t>
  </si>
  <si>
    <t>管理、補助的経済活動を行う事業所（19ゴム製品製造業）</t>
  </si>
  <si>
    <t>管理、補助的経済活動を行う事業所（20なめし革・同製品・毛皮製造業）</t>
  </si>
  <si>
    <t>管理、補助的経済活動を行う事業所（21窯業・土石製品製造業）</t>
  </si>
  <si>
    <t>管理、補助的経済活動を行う事業所（22鉄鋼業）</t>
  </si>
  <si>
    <t>管理、補助的経済活動を行う事業所（23非鉄金属製造業）</t>
  </si>
  <si>
    <t>非鉄金属第１次製錬・精製業</t>
  </si>
  <si>
    <t>非鉄金属第２次製錬・精製業（非鉄金属合金製造業を含む）</t>
  </si>
  <si>
    <t>非鉄金属・同合金圧延業（抽伸、押出しを含む）</t>
  </si>
  <si>
    <t>管理、補助的経済活動を行う事業所（24金属製品製造業）</t>
  </si>
  <si>
    <t>暖房・調理等装置、配管工事用附属品製造業</t>
  </si>
  <si>
    <t>金属被覆・彫刻業、熱処理業（ほうろう鉄器を除く）</t>
  </si>
  <si>
    <t>管理、補助的経済活動を行う事業所（25はん用機械器具製造業）</t>
  </si>
  <si>
    <t>ポンプ･圧縮機器製造業</t>
  </si>
  <si>
    <t>管理、補助的経済活動を行う事業所（26生産用機械器具製造業）</t>
  </si>
  <si>
    <t>266</t>
  </si>
  <si>
    <t>管理、補助的経済活動を行う事業所（27業務用機械器具製造業）</t>
  </si>
  <si>
    <t>管理、補助的経済活動を行う事業所（28電子部品・デバイス・電子回路製造業）</t>
  </si>
  <si>
    <t>管理、補助的経済活動を行う事業所（29電気機械器具製造業）</t>
  </si>
  <si>
    <t>管理、補助的経済活動を行う事業所（30情報通信機械器具製造業）</t>
  </si>
  <si>
    <t>管理、補助的経済活動を行う事業所（31輸送用機械器具製造業）</t>
  </si>
  <si>
    <t>船舶製造・修理業、舶用機関製造業</t>
  </si>
  <si>
    <t>管理、補助的経済活動を行う事業所（32その他の製造業）</t>
  </si>
  <si>
    <t>管理、補助的経済活動を行う事業所（33電気業）</t>
  </si>
  <si>
    <t>管理、補助的経済活動を行う事業所（34ガス業）</t>
  </si>
  <si>
    <t>管理、補助的経済活動を行う事業所（35熱供給業）</t>
  </si>
  <si>
    <t>管理、補助的経済活動を行う事業所（36水道業）</t>
  </si>
  <si>
    <t>管理、補助的経済活動を行う事業所（37通信業）</t>
  </si>
  <si>
    <t>管理、補助的経済活動を行う事業所（38放送業）</t>
  </si>
  <si>
    <t>管理、補助的経済活動を行う事業所（39情報サービス業）</t>
  </si>
  <si>
    <t>管理、補助的経済活動を行う事業所（40インターネット附随サービス業）</t>
  </si>
  <si>
    <t>管理、補助的経済活動を行う事業所（41映像・音声・文字情報制作業）</t>
  </si>
  <si>
    <t>運輸業、郵便業</t>
  </si>
  <si>
    <t>管理、補助的経済活動を行う事業所（42鉄道業）</t>
  </si>
  <si>
    <t>管理、補助的経済活動を行う事業所（43道路旅客運送業）</t>
  </si>
  <si>
    <t>管理、補助的経済活動を行う事業所（44道路貨物運送業）</t>
  </si>
  <si>
    <t>管理、補助的経済活動を行う事業所（45水運業）</t>
  </si>
  <si>
    <t>管理、補助的経済活動を行う事業所（46航空運輸業）</t>
  </si>
  <si>
    <t>管理、補助的経済活動を行う事業所（47倉庫業）</t>
  </si>
  <si>
    <t>管理、補助的経済活動を行う事業所（48運輸に附帯するサービス業）</t>
  </si>
  <si>
    <t>管理、補助的経済活動を行う事業所（49郵便業）</t>
  </si>
  <si>
    <t>卸売業、小売業</t>
  </si>
  <si>
    <t>管理、補助的経済活動を行う事業所（50各種商品卸売業）</t>
  </si>
  <si>
    <t>管理、補助的経済活動を行う事業所（51繊維・衣服等卸売業）</t>
  </si>
  <si>
    <t>繊維品卸売業（衣服、身の回り品を除く）</t>
  </si>
  <si>
    <t>管理、補助的経済活動を行う事業所（52飲食料品卸売業）</t>
  </si>
  <si>
    <t>管理、補助的経済活動を行う事業所（53建築材料、鉱物・金属材料等卸売業）</t>
  </si>
  <si>
    <t>管理、補助的経済活動を行う事業所（54機械器具卸売業）</t>
  </si>
  <si>
    <t>管理、補助的経済活動を行う事業所（55その他の卸売業）</t>
  </si>
  <si>
    <t>管理、補助的経済活動を行う事業所（56各種商品小売業）</t>
  </si>
  <si>
    <t>百貨店</t>
  </si>
  <si>
    <t>562</t>
  </si>
  <si>
    <t>総合スーパーマーケット</t>
  </si>
  <si>
    <t>563</t>
  </si>
  <si>
    <t>コンビニエンスストア</t>
  </si>
  <si>
    <t>564</t>
  </si>
  <si>
    <t>ドラッグストア</t>
  </si>
  <si>
    <t>565</t>
  </si>
  <si>
    <t>ホームセンター</t>
  </si>
  <si>
    <t>566</t>
  </si>
  <si>
    <t>均一価格店</t>
  </si>
  <si>
    <t>その他の各種商品小売業</t>
  </si>
  <si>
    <t>管理、補助的経済活動を行う事業所（57織物・衣服・身の回り品小売業）</t>
  </si>
  <si>
    <t>管理、補助的経済活動を行う事業所（58飲食料品小売業）</t>
  </si>
  <si>
    <t>管理、補助的経済活動を行う事業所（59機械器具小売業）</t>
  </si>
  <si>
    <t>機械器具小売業（自動車、自転車を除く）</t>
  </si>
  <si>
    <t>管理、補助的経済活動を行う事業所（60その他の小売業）</t>
  </si>
  <si>
    <t>管理、補助的経済活動を行う事業所（61無店舗小売業）</t>
  </si>
  <si>
    <t>金融業、保険業</t>
  </si>
  <si>
    <t>管理、補助的経済活動を行う事業所（62銀行業）</t>
  </si>
  <si>
    <t>管理、補助的経済活動を行う事業所（63協同組織金融業）</t>
  </si>
  <si>
    <t>管理、補助的経済活動を行う事業所（64貸金業、クレジットカード業等非預金信用機関）</t>
  </si>
  <si>
    <t>クレジットカード業、割賦金融業</t>
  </si>
  <si>
    <t>管理、補助的経済活動を行う事業所（65金融商品取引業、商品先物取引業）</t>
  </si>
  <si>
    <t>商品先物取引業、商品投資顧問業</t>
  </si>
  <si>
    <t>管理、補助的経済活動を行う事業所（66補助的金融業等）</t>
  </si>
  <si>
    <t>補助的金融業、金融附帯業</t>
  </si>
  <si>
    <t>管理、補助的経済活動を行う事業所（67保険業）</t>
  </si>
  <si>
    <t>共済事業、少額短期保険業</t>
  </si>
  <si>
    <t>不動産業、物品賃貸業</t>
  </si>
  <si>
    <t>管理、補助的経済活動を行う事業所（68不動産取引業）</t>
  </si>
  <si>
    <t>建物売買業、土地売買業</t>
  </si>
  <si>
    <t>管理、補助的経済活動を行う事業所（69不動産賃貸業・管理業）</t>
  </si>
  <si>
    <t>不動産賃貸業（貸家業、貸間業を除く）</t>
  </si>
  <si>
    <t>貸家業、貸間業</t>
  </si>
  <si>
    <t>管理、補助的経済活動を行う事業所（70物品賃貸業）</t>
  </si>
  <si>
    <t>学術研究、専門・技術サービス業</t>
  </si>
  <si>
    <t>管理、補助的経済活動を行う事業所（71学術・開発研究機関）</t>
  </si>
  <si>
    <t>管理、補助的経済活動を行う事業所（72専門サービス業）</t>
  </si>
  <si>
    <t>法律事務所、特許事務所</t>
  </si>
  <si>
    <t>公証人役場、司法書士事務所、土地家屋調査士事務所</t>
  </si>
  <si>
    <t>公認会計士事務所、税理士事務所</t>
  </si>
  <si>
    <t>経営コンサルタント業、純粋持株会社</t>
  </si>
  <si>
    <t>管理、補助的経済活動を行う事業所（73広告業）</t>
  </si>
  <si>
    <t>管理、補助的経済活動を行う事業所（74技術サービス業）</t>
  </si>
  <si>
    <t>宿泊業、飲食サービス業</t>
  </si>
  <si>
    <t>管理、補助的経済活動を行う事業所（75宿泊業）</t>
  </si>
  <si>
    <t>旅館、ホテル</t>
  </si>
  <si>
    <t>管理、補助的経済活動を行う事業所（76飲食店）</t>
  </si>
  <si>
    <t>食堂、レストラン（専門料理店を除く）</t>
  </si>
  <si>
    <t>酒場、ビヤホール</t>
  </si>
  <si>
    <t>バー、キャバレー、ナイトクラブ</t>
  </si>
  <si>
    <t>管理、補助的経済活動を行う事業所（77持ち帰り・配達飲食サービス業）</t>
  </si>
  <si>
    <t>773</t>
  </si>
  <si>
    <t>施設給食業</t>
  </si>
  <si>
    <t>生活関連サービス業、娯楽業</t>
  </si>
  <si>
    <t>管理、補助的経済活動を行う事業所（78洗濯・理容・美容・浴場業）</t>
  </si>
  <si>
    <t>管理、補助的経済活動を行う事業所（79その他の生活関連サービス業）</t>
  </si>
  <si>
    <t>管理、補助的経済活動を行う事業所（80娯楽業）</t>
  </si>
  <si>
    <t>興行場（別掲を除く）、興行団</t>
  </si>
  <si>
    <t>競輪・競馬等の競走場、競技団</t>
  </si>
  <si>
    <t>公園、遊園地</t>
  </si>
  <si>
    <t>教育、学習支援業</t>
  </si>
  <si>
    <t>管理、補助的経済活動を行う事業所（81学校教育）</t>
  </si>
  <si>
    <t>中学校、義務教育学校</t>
  </si>
  <si>
    <t>高等学校、中等教育学校</t>
  </si>
  <si>
    <t>専修学校、各種学校</t>
  </si>
  <si>
    <t>管理、補助的経済活動を行う事業所（82その他の教育、学習支援業）</t>
  </si>
  <si>
    <t>他に分類されない教育、学習支援業</t>
  </si>
  <si>
    <t>医療、福祉</t>
  </si>
  <si>
    <t>管理、補助的経済活動を行う事業所（83医療業）</t>
  </si>
  <si>
    <t>施術業</t>
  </si>
  <si>
    <t>管理、補助的経済活動を行う事業所（84保健衛生）</t>
  </si>
  <si>
    <t>管理、補助的経済活動を行う事業所（85社会保険・社会福祉・介護事業）</t>
  </si>
  <si>
    <t>管理、補助的経済活動を行う事業所（86郵便局）</t>
  </si>
  <si>
    <t>管理、補助的経済活動を行う事業所（87協同組合）</t>
  </si>
  <si>
    <t>管理、補助的経済活動を行う事業所（88廃棄物処理業）</t>
  </si>
  <si>
    <t>管理、補助的経済活動を行う事業所（89自動車整備業）</t>
  </si>
  <si>
    <t>管理、補助的経済活動を行う事業所（90機械等修理業）</t>
  </si>
  <si>
    <t>管理、補助的経済活動を行う事業所（91職業紹介・労働者派遣業）</t>
  </si>
  <si>
    <t>管理、補助的経済活動を行う事業所（92その他の事業サービス業）</t>
  </si>
  <si>
    <t>速記・ワープロ入力･複写業</t>
  </si>
  <si>
    <t>建物等維持管理業</t>
  </si>
  <si>
    <t>管理、補助的経済活動を行う事業所（95その他のサービス業）</t>
  </si>
  <si>
    <t xml:space="preserve"> ②山口県内に事業所を有する中小企業者で、以下の取組を行います。</t>
    <rPh sb="2" eb="5">
      <t>ヤマグチケン</t>
    </rPh>
    <rPh sb="5" eb="6">
      <t>ナイ</t>
    </rPh>
    <rPh sb="7" eb="10">
      <t>ジギョウショ</t>
    </rPh>
    <rPh sb="11" eb="12">
      <t>ユウ</t>
    </rPh>
    <rPh sb="14" eb="16">
      <t>チュウショウ</t>
    </rPh>
    <rPh sb="16" eb="18">
      <t>キギョウ</t>
    </rPh>
    <rPh sb="18" eb="19">
      <t>シャ</t>
    </rPh>
    <rPh sb="21" eb="23">
      <t>イカ</t>
    </rPh>
    <rPh sb="24" eb="26">
      <t>トリクミ</t>
    </rPh>
    <rPh sb="27" eb="28">
      <t>オコナ</t>
    </rPh>
    <phoneticPr fontId="13"/>
  </si>
  <si>
    <t>　 生産性向上に資する設備等の導入</t>
    <rPh sb="2" eb="7">
      <t>セイサンセイコウジョウ</t>
    </rPh>
    <rPh sb="8" eb="9">
      <t>シ</t>
    </rPh>
    <rPh sb="11" eb="13">
      <t>セツビ</t>
    </rPh>
    <rPh sb="13" eb="14">
      <t>ナド</t>
    </rPh>
    <rPh sb="15" eb="17">
      <t>ドウニュウ</t>
    </rPh>
    <phoneticPr fontId="12"/>
  </si>
  <si>
    <t xml:space="preserve"> ③収入申告書に記載のとおり、令和７年４月から令和８年３月のうち、任意の</t>
    <rPh sb="2" eb="4">
      <t>シュウニュウ</t>
    </rPh>
    <rPh sb="4" eb="7">
      <t>シンコクショ</t>
    </rPh>
    <rPh sb="8" eb="10">
      <t>キサイ</t>
    </rPh>
    <rPh sb="15" eb="17">
      <t>レイワ</t>
    </rPh>
    <rPh sb="18" eb="19">
      <t>ネン</t>
    </rPh>
    <rPh sb="20" eb="21">
      <t>ガツ</t>
    </rPh>
    <rPh sb="23" eb="25">
      <t>レイワ</t>
    </rPh>
    <rPh sb="26" eb="27">
      <t>ネン</t>
    </rPh>
    <rPh sb="28" eb="29">
      <t>ガツ</t>
    </rPh>
    <rPh sb="33" eb="35">
      <t>ニンイ</t>
    </rPh>
    <phoneticPr fontId="13"/>
  </si>
  <si>
    <t xml:space="preserve"> の任意３ヶ月の売上高と2025年４月から2026年３月までの対象年の同期の売上高</t>
    <rPh sb="2" eb="4">
      <t>ニンイ</t>
    </rPh>
    <rPh sb="6" eb="7">
      <t>ゲツ</t>
    </rPh>
    <rPh sb="10" eb="11">
      <t>ダカ</t>
    </rPh>
    <rPh sb="18" eb="19">
      <t>ガツ</t>
    </rPh>
    <rPh sb="25" eb="26">
      <t>ネン</t>
    </rPh>
    <rPh sb="27" eb="28">
      <t>ガツ</t>
    </rPh>
    <rPh sb="33" eb="34">
      <t>ドシ</t>
    </rPh>
    <rPh sb="35" eb="37">
      <t>ドウキ</t>
    </rPh>
    <rPh sb="38" eb="40">
      <t>ウリアゲ</t>
    </rPh>
    <rPh sb="40" eb="41">
      <t>ダカ</t>
    </rPh>
    <phoneticPr fontId="13"/>
  </si>
  <si>
    <t>〇2023年４月から2024年３月まで、または2024年４月から2025年３月までの基準年</t>
    <rPh sb="5" eb="6">
      <t>ネン</t>
    </rPh>
    <rPh sb="7" eb="8">
      <t>ガツ</t>
    </rPh>
    <rPh sb="14" eb="15">
      <t>ネン</t>
    </rPh>
    <rPh sb="16" eb="17">
      <t>ガツ</t>
    </rPh>
    <rPh sb="27" eb="28">
      <t>ネン</t>
    </rPh>
    <rPh sb="29" eb="30">
      <t>ガツ</t>
    </rPh>
    <rPh sb="36" eb="37">
      <t>ネン</t>
    </rPh>
    <rPh sb="38" eb="39">
      <t>ガツ</t>
    </rPh>
    <rPh sb="42" eb="44">
      <t>キジュン</t>
    </rPh>
    <rPh sb="44" eb="45">
      <t>トシ</t>
    </rPh>
    <phoneticPr fontId="13"/>
  </si>
  <si>
    <t>○令和５(2023)年、令和６(2024)年又は
　 令和７年（2025）年 　　　　　の売上高</t>
    <rPh sb="1" eb="3">
      <t>レイワ</t>
    </rPh>
    <rPh sb="10" eb="11">
      <t>ネン</t>
    </rPh>
    <rPh sb="12" eb="14">
      <t>レイワ</t>
    </rPh>
    <rPh sb="21" eb="22">
      <t>ネン</t>
    </rPh>
    <rPh sb="22" eb="23">
      <t>マタ</t>
    </rPh>
    <rPh sb="27" eb="29">
      <t>レイワ</t>
    </rPh>
    <rPh sb="30" eb="31">
      <t>ネン</t>
    </rPh>
    <rPh sb="37" eb="38">
      <t>ネン</t>
    </rPh>
    <rPh sb="45" eb="47">
      <t>ウリアゲ</t>
    </rPh>
    <rPh sb="47" eb="48">
      <t>ダカ</t>
    </rPh>
    <phoneticPr fontId="12"/>
  </si>
  <si>
    <t>○令和７（2025）年又は令和８（2026）年
　　　　　　　　　　　　　　　　　　　の売上高</t>
    <rPh sb="1" eb="3">
      <t>レイワ</t>
    </rPh>
    <rPh sb="10" eb="11">
      <t>ネン</t>
    </rPh>
    <rPh sb="11" eb="12">
      <t>マタ</t>
    </rPh>
    <rPh sb="13" eb="15">
      <t>レイワ</t>
    </rPh>
    <rPh sb="22" eb="23">
      <t>ネン</t>
    </rPh>
    <rPh sb="44" eb="46">
      <t>ウリアゲ</t>
    </rPh>
    <rPh sb="46" eb="47">
      <t>ダカ</t>
    </rPh>
    <phoneticPr fontId="12"/>
  </si>
  <si>
    <t>2025年</t>
    <rPh sb="4" eb="5">
      <t>ネン</t>
    </rPh>
    <phoneticPr fontId="12"/>
  </si>
  <si>
    <t>2026年</t>
    <rPh sb="4" eb="5">
      <t>ネン</t>
    </rPh>
    <phoneticPr fontId="12"/>
  </si>
  <si>
    <t>令和７年または
令和８年売上額</t>
    <rPh sb="8" eb="10">
      <t>レイワ</t>
    </rPh>
    <rPh sb="11" eb="12">
      <t>ネン</t>
    </rPh>
    <phoneticPr fontId="12"/>
  </si>
  <si>
    <t>2026年または2025年</t>
    <rPh sb="4" eb="5">
      <t>ネン</t>
    </rPh>
    <rPh sb="12" eb="13">
      <t>ネン</t>
    </rPh>
    <phoneticPr fontId="12"/>
  </si>
  <si>
    <t>2025年または2024年</t>
    <phoneticPr fontId="12"/>
  </si>
  <si>
    <t>2024年または2023年</t>
    <phoneticPr fontId="12"/>
  </si>
  <si>
    <t>〇2023年４月から2024年３月まで、または2024年４月から2025年３月までの</t>
    <rPh sb="5" eb="6">
      <t>ネン</t>
    </rPh>
    <rPh sb="7" eb="8">
      <t>ガツ</t>
    </rPh>
    <rPh sb="14" eb="15">
      <t>ネン</t>
    </rPh>
    <rPh sb="16" eb="17">
      <t>ガツ</t>
    </rPh>
    <rPh sb="27" eb="28">
      <t>ネン</t>
    </rPh>
    <rPh sb="29" eb="30">
      <t>ガツ</t>
    </rPh>
    <rPh sb="36" eb="37">
      <t>ネン</t>
    </rPh>
    <rPh sb="38" eb="39">
      <t>ガツ</t>
    </rPh>
    <phoneticPr fontId="13"/>
  </si>
  <si>
    <t>○令和５(2023)年、令和６(2024年)又は令和７(2025)年の売上高</t>
    <rPh sb="1" eb="3">
      <t>レイワ</t>
    </rPh>
    <rPh sb="10" eb="11">
      <t>ネン</t>
    </rPh>
    <rPh sb="12" eb="14">
      <t>レイワ</t>
    </rPh>
    <rPh sb="20" eb="21">
      <t>ネン</t>
    </rPh>
    <rPh sb="22" eb="23">
      <t>マタ</t>
    </rPh>
    <rPh sb="24" eb="26">
      <t>レイワ</t>
    </rPh>
    <rPh sb="32" eb="33">
      <t>ネン</t>
    </rPh>
    <rPh sb="34" eb="36">
      <t>ウリアゲ</t>
    </rPh>
    <rPh sb="36" eb="37">
      <t>ダカ</t>
    </rPh>
    <phoneticPr fontId="12"/>
  </si>
  <si>
    <t>○令和７（2025）年または令和８（2026）年の売上高</t>
    <rPh sb="1" eb="3">
      <t>レイワ</t>
    </rPh>
    <rPh sb="10" eb="11">
      <t>ネン</t>
    </rPh>
    <rPh sb="14" eb="16">
      <t>レイワ</t>
    </rPh>
    <rPh sb="23" eb="24">
      <t>ネン</t>
    </rPh>
    <rPh sb="25" eb="27">
      <t>ウリアゲ</t>
    </rPh>
    <rPh sb="27" eb="28">
      <t>ダカ</t>
    </rPh>
    <phoneticPr fontId="12"/>
  </si>
  <si>
    <t>2025年または2024年</t>
    <rPh sb="4" eb="5">
      <t>ネン</t>
    </rPh>
    <rPh sb="12" eb="13">
      <t>ネン</t>
    </rPh>
    <phoneticPr fontId="12"/>
  </si>
  <si>
    <t>2024年または2023年</t>
    <rPh sb="4" eb="5">
      <t>ネン</t>
    </rPh>
    <rPh sb="12" eb="13">
      <t>ネン</t>
    </rPh>
    <phoneticPr fontId="12"/>
  </si>
  <si>
    <r>
      <t>申請者名
※</t>
    </r>
    <r>
      <rPr>
        <sz val="8"/>
        <rFont val="ＭＳ Ｐゴシック"/>
        <family val="3"/>
        <charset val="128"/>
        <scheme val="minor"/>
      </rPr>
      <t>個人の場合は
個人名</t>
    </r>
    <rPh sb="0" eb="3">
      <t>シンセイシャ</t>
    </rPh>
    <rPh sb="3" eb="4">
      <t>メイ</t>
    </rPh>
    <rPh sb="6" eb="8">
      <t>コジン</t>
    </rPh>
    <rPh sb="9" eb="11">
      <t>バアイ</t>
    </rPh>
    <rPh sb="13" eb="16">
      <t>コジンメイ</t>
    </rPh>
    <phoneticPr fontId="12"/>
  </si>
  <si>
    <r>
      <t xml:space="preserve">②事業期間
</t>
    </r>
    <r>
      <rPr>
        <sz val="8"/>
        <rFont val="ＭＳ 明朝"/>
        <family val="1"/>
        <charset val="128"/>
      </rPr>
      <t>※導入に要する期間</t>
    </r>
    <rPh sb="1" eb="3">
      <t>ジギョウ</t>
    </rPh>
    <rPh sb="3" eb="5">
      <t>キカン</t>
    </rPh>
    <rPh sb="7" eb="9">
      <t>ドウニュウ</t>
    </rPh>
    <rPh sb="10" eb="11">
      <t>ヨウ</t>
    </rPh>
    <rPh sb="13" eb="15">
      <t>キカン</t>
    </rPh>
    <phoneticPr fontId="13"/>
  </si>
  <si>
    <r>
      <rPr>
        <sz val="9"/>
        <rFont val="ＭＳ ゴシック"/>
        <family val="3"/>
        <charset val="128"/>
      </rPr>
      <t>③計画の概略</t>
    </r>
    <r>
      <rPr>
        <sz val="8"/>
        <rFont val="ＭＳ 明朝"/>
        <family val="1"/>
        <charset val="128"/>
      </rPr>
      <t xml:space="preserve">
（１～２行）</t>
    </r>
    <rPh sb="1" eb="3">
      <t>ケイカク</t>
    </rPh>
    <rPh sb="4" eb="6">
      <t>ガイリャク</t>
    </rPh>
    <rPh sb="11" eb="12">
      <t>ギョウ</t>
    </rPh>
    <phoneticPr fontId="12"/>
  </si>
  <si>
    <r>
      <t xml:space="preserve">（課題）
（導入する予定の備品等）
（導入後に見込まれる効果）※定量的に記載してください。
</t>
    </r>
    <r>
      <rPr>
        <sz val="11"/>
        <rFont val="ＭＳ Ｐゴシック"/>
        <family val="2"/>
        <charset val="128"/>
        <scheme val="minor"/>
      </rPr>
      <t xml:space="preserve">
</t>
    </r>
    <rPh sb="1" eb="3">
      <t>カダイ</t>
    </rPh>
    <rPh sb="10" eb="12">
      <t>ドウニュウ</t>
    </rPh>
    <rPh sb="14" eb="16">
      <t>ヨテイ</t>
    </rPh>
    <rPh sb="17" eb="20">
      <t>ビヒントウ</t>
    </rPh>
    <rPh sb="27" eb="30">
      <t>ドウニュウゴ</t>
    </rPh>
    <rPh sb="31" eb="33">
      <t>ミコ</t>
    </rPh>
    <rPh sb="36" eb="38">
      <t>コウカ</t>
    </rPh>
    <rPh sb="40" eb="43">
      <t>テイリョウテキ</t>
    </rPh>
    <rPh sb="44" eb="46">
      <t>キサイ</t>
    </rPh>
    <phoneticPr fontId="12"/>
  </si>
  <si>
    <t>中小企業賃上げ環境整備支援事業補助金　事業計画書（支援機関用）</t>
    <rPh sb="0" eb="2">
      <t>チュウショウ</t>
    </rPh>
    <rPh sb="2" eb="4">
      <t>キギョウ</t>
    </rPh>
    <rPh sb="4" eb="6">
      <t>チンア</t>
    </rPh>
    <rPh sb="7" eb="9">
      <t>カンキョウ</t>
    </rPh>
    <rPh sb="9" eb="11">
      <t>セイビ</t>
    </rPh>
    <rPh sb="11" eb="13">
      <t>シエン</t>
    </rPh>
    <rPh sb="13" eb="15">
      <t>ジギョウ</t>
    </rPh>
    <rPh sb="15" eb="18">
      <t>ホジョキン</t>
    </rPh>
    <rPh sb="19" eb="21">
      <t>ジギョウ</t>
    </rPh>
    <rPh sb="21" eb="24">
      <t>ケイカクショ</t>
    </rPh>
    <rPh sb="25" eb="27">
      <t>シエン</t>
    </rPh>
    <rPh sb="27" eb="29">
      <t>キカン</t>
    </rPh>
    <rPh sb="29" eb="30">
      <t>ヨウ</t>
    </rPh>
    <phoneticPr fontId="13"/>
  </si>
  <si>
    <t>①団体概要</t>
    <rPh sb="1" eb="3">
      <t>ダンタイ</t>
    </rPh>
    <rPh sb="3" eb="5">
      <t>ガイヨウ</t>
    </rPh>
    <phoneticPr fontId="13"/>
  </si>
  <si>
    <t>■今後3年間の生産性向上(業務効率化)の計画及び想定効果(定量的に)</t>
    <rPh sb="1" eb="3">
      <t>コンゴ</t>
    </rPh>
    <rPh sb="4" eb="6">
      <t>ネンカン</t>
    </rPh>
    <rPh sb="7" eb="10">
      <t>セイサンセイ</t>
    </rPh>
    <rPh sb="10" eb="12">
      <t>コウジョウ</t>
    </rPh>
    <rPh sb="13" eb="15">
      <t>ギョウム</t>
    </rPh>
    <rPh sb="15" eb="18">
      <t>コウリツカ</t>
    </rPh>
    <rPh sb="20" eb="22">
      <t>ケイカク</t>
    </rPh>
    <rPh sb="22" eb="23">
      <t>オヨ</t>
    </rPh>
    <rPh sb="24" eb="26">
      <t>ソウテイ</t>
    </rPh>
    <rPh sb="26" eb="28">
      <t>コウカ</t>
    </rPh>
    <rPh sb="29" eb="32">
      <t>テイリョウテキ</t>
    </rPh>
    <phoneticPr fontId="12"/>
  </si>
  <si>
    <t>⑤生産性向上
(業務効率化)
の根拠</t>
    <rPh sb="1" eb="6">
      <t>セイサンセイコウジョウ</t>
    </rPh>
    <rPh sb="8" eb="10">
      <t>ギョウム</t>
    </rPh>
    <rPh sb="10" eb="13">
      <t>コウリツカ</t>
    </rPh>
    <rPh sb="16" eb="18">
      <t>コンキョ</t>
    </rPh>
    <phoneticPr fontId="12"/>
  </si>
  <si>
    <t>指標名(記述)</t>
    <rPh sb="0" eb="2">
      <t>シヒョウ</t>
    </rPh>
    <rPh sb="2" eb="3">
      <t>メイ</t>
    </rPh>
    <rPh sb="4" eb="6">
      <t>キジュツ</t>
    </rPh>
    <phoneticPr fontId="12"/>
  </si>
  <si>
    <t>単位(記述)</t>
    <rPh sb="0" eb="2">
      <t>タンイ</t>
    </rPh>
    <rPh sb="3" eb="5">
      <t>キジュツ</t>
    </rPh>
    <phoneticPr fontId="12"/>
  </si>
  <si>
    <t>＜上記、指標の算定根拠について＞※定量的に記載してください。
【1年目】
【2年目】
【3年目】</t>
    <rPh sb="4" eb="6">
      <t>シヒョウ</t>
    </rPh>
    <rPh sb="17" eb="20">
      <t>テイリョウテキ</t>
    </rPh>
    <rPh sb="21" eb="23">
      <t>キサイ</t>
    </rPh>
    <rPh sb="33" eb="35">
      <t>ネンメ</t>
    </rPh>
    <phoneticPr fontId="12"/>
  </si>
  <si>
    <t>①基準年（2023年または2024年または2025年の対象年と同じ任意３ヶ月：月別事業収入を比較する年）の
　事業収入等がわかるもの</t>
    <rPh sb="3" eb="4">
      <t>ネン</t>
    </rPh>
    <rPh sb="9" eb="10">
      <t>ネン</t>
    </rPh>
    <rPh sb="17" eb="18">
      <t>ネン</t>
    </rPh>
    <rPh sb="25" eb="26">
      <t>ネン</t>
    </rPh>
    <rPh sb="27" eb="29">
      <t>タイショウ</t>
    </rPh>
    <rPh sb="29" eb="30">
      <t>ネン</t>
    </rPh>
    <rPh sb="31" eb="32">
      <t>オナ</t>
    </rPh>
    <rPh sb="33" eb="35">
      <t>ニンイ</t>
    </rPh>
    <rPh sb="37" eb="38">
      <t>ゲツ</t>
    </rPh>
    <rPh sb="59" eb="60">
      <t>トウ</t>
    </rPh>
    <phoneticPr fontId="13"/>
  </si>
  <si>
    <t>②対象年（2025年4月～2026年3月の任意３ヶ月）の月間事業収入がわかるもの</t>
    <rPh sb="1" eb="3">
      <t>タイショウ</t>
    </rPh>
    <rPh sb="3" eb="4">
      <t>ネン</t>
    </rPh>
    <rPh sb="9" eb="10">
      <t>ネン</t>
    </rPh>
    <rPh sb="11" eb="12">
      <t>ガツ</t>
    </rPh>
    <rPh sb="17" eb="18">
      <t>ネン</t>
    </rPh>
    <rPh sb="19" eb="20">
      <t>ガツ</t>
    </rPh>
    <rPh sb="21" eb="23">
      <t>ニンイ</t>
    </rPh>
    <rPh sb="25" eb="26">
      <t>ゲツ</t>
    </rPh>
    <rPh sb="28" eb="30">
      <t>ゲッカン</t>
    </rPh>
    <rPh sb="30" eb="32">
      <t>ジギョウ</t>
    </rPh>
    <rPh sb="32" eb="34">
      <t>シュウニュウ</t>
    </rPh>
    <phoneticPr fontId="13"/>
  </si>
  <si>
    <t>　　　　　（個人については、確定申告書等）</t>
    <rPh sb="6" eb="8">
      <t>コジン</t>
    </rPh>
    <rPh sb="14" eb="16">
      <t>カクテイ</t>
    </rPh>
    <rPh sb="16" eb="19">
      <t>シンコクショ</t>
    </rPh>
    <rPh sb="19" eb="20">
      <t>ナド</t>
    </rPh>
    <phoneticPr fontId="12"/>
  </si>
  <si>
    <t>①2023年または2024年または2025年（基準年）の確定申告書類の控え、法人概況説明書、青色申告決算書、</t>
    <rPh sb="21" eb="22">
      <t>ネン</t>
    </rPh>
    <rPh sb="23" eb="25">
      <t>キジュン</t>
    </rPh>
    <rPh sb="25" eb="26">
      <t>ネン</t>
    </rPh>
    <rPh sb="38" eb="40">
      <t>ホウジン</t>
    </rPh>
    <rPh sb="40" eb="42">
      <t>ガイキョウ</t>
    </rPh>
    <rPh sb="42" eb="45">
      <t>セツメイショ</t>
    </rPh>
    <rPh sb="46" eb="48">
      <t>アオイロ</t>
    </rPh>
    <rPh sb="48" eb="50">
      <t>シンコク</t>
    </rPh>
    <rPh sb="50" eb="53">
      <t>ケッサンショ</t>
    </rPh>
    <phoneticPr fontId="13"/>
  </si>
  <si>
    <t>・中小企業者(中小企業等経営強化法第２条第１項に規定する事業者)に該当しますか。</t>
    <rPh sb="33" eb="35">
      <t>ガイトウ</t>
    </rPh>
    <phoneticPr fontId="13"/>
  </si>
  <si>
    <t>②2025年、2026年（対象年）の法人概況説明書、売上台帳等</t>
    <rPh sb="5" eb="6">
      <t>ネン</t>
    </rPh>
    <rPh sb="11" eb="12">
      <t>ネン</t>
    </rPh>
    <rPh sb="13" eb="15">
      <t>タイショウ</t>
    </rPh>
    <rPh sb="15" eb="16">
      <t>ネン</t>
    </rPh>
    <rPh sb="26" eb="28">
      <t>ウリアゲ</t>
    </rPh>
    <rPh sb="28" eb="30">
      <t>ダイチョウ</t>
    </rPh>
    <rPh sb="30" eb="31">
      <t>トウ</t>
    </rPh>
    <phoneticPr fontId="13"/>
  </si>
  <si>
    <t>　基準年（2023年または2024年または2025年の対象年と同じ任意３ヶ月）と比較して、減少しているかの確認に使用します。</t>
    <rPh sb="3" eb="4">
      <t>ネン</t>
    </rPh>
    <rPh sb="25" eb="26">
      <t>ネン</t>
    </rPh>
    <rPh sb="27" eb="29">
      <t>タイショウ</t>
    </rPh>
    <rPh sb="29" eb="30">
      <t>ネン</t>
    </rPh>
    <rPh sb="56" eb="58">
      <t>シヨウ</t>
    </rPh>
    <phoneticPr fontId="12"/>
  </si>
  <si>
    <t>　　　　　年</t>
    <rPh sb="5" eb="6">
      <t>ネン</t>
    </rPh>
    <phoneticPr fontId="13"/>
  </si>
  <si>
    <t>2025年4月～2026年3月
金額欄</t>
    <rPh sb="4" eb="5">
      <t>ネン</t>
    </rPh>
    <rPh sb="6" eb="7">
      <t>ガツ</t>
    </rPh>
    <rPh sb="12" eb="13">
      <t>ネン</t>
    </rPh>
    <rPh sb="14" eb="15">
      <t>ガツ</t>
    </rPh>
    <rPh sb="16" eb="18">
      <t>キンガク</t>
    </rPh>
    <rPh sb="18" eb="19">
      <t>ラン</t>
    </rPh>
    <phoneticPr fontId="13"/>
  </si>
  <si>
    <t>　　　　年4月
～
　　　　年3月
金額欄</t>
    <rPh sb="4" eb="5">
      <t>ネン</t>
    </rPh>
    <rPh sb="6" eb="7">
      <t>ガツ</t>
    </rPh>
    <rPh sb="14" eb="15">
      <t>ネン</t>
    </rPh>
    <rPh sb="16" eb="17">
      <t>ガツ</t>
    </rPh>
    <rPh sb="18" eb="20">
      <t>キンガク</t>
    </rPh>
    <rPh sb="20" eb="21">
      <t>ラン</t>
    </rPh>
    <phoneticPr fontId="13"/>
  </si>
  <si>
    <r>
      <t>基準年及び対象年の任意の３ヶ月を4</t>
    </r>
    <r>
      <rPr>
        <u/>
        <sz val="10"/>
        <rFont val="HG丸ｺﾞｼｯｸM-PRO"/>
        <family val="3"/>
        <charset val="128"/>
      </rPr>
      <t>月～3月より選択「○」する</t>
    </r>
    <rPh sb="0" eb="2">
      <t>キジュン</t>
    </rPh>
    <rPh sb="2" eb="3">
      <t>トシ</t>
    </rPh>
    <rPh sb="3" eb="4">
      <t>オヨ</t>
    </rPh>
    <rPh sb="5" eb="7">
      <t>タイショウ</t>
    </rPh>
    <rPh sb="7" eb="8">
      <t>トシ</t>
    </rPh>
    <rPh sb="9" eb="11">
      <t>ニンイ</t>
    </rPh>
    <rPh sb="14" eb="15">
      <t>ゲツ</t>
    </rPh>
    <rPh sb="17" eb="18">
      <t>ガツ</t>
    </rPh>
    <rPh sb="20" eb="21">
      <t>ガツ</t>
    </rPh>
    <rPh sb="23" eb="25">
      <t>センタク</t>
    </rPh>
    <phoneticPr fontId="12"/>
  </si>
  <si>
    <t>売上減少の理由が物価高等以外の場合は対象外</t>
    <rPh sb="0" eb="2">
      <t>ウリアゲ</t>
    </rPh>
    <rPh sb="2" eb="4">
      <t>ゲンショウ</t>
    </rPh>
    <rPh sb="5" eb="7">
      <t>リユウ</t>
    </rPh>
    <rPh sb="8" eb="11">
      <t>ブッカダカ</t>
    </rPh>
    <rPh sb="11" eb="12">
      <t>ナド</t>
    </rPh>
    <rPh sb="12" eb="14">
      <t>イガイ</t>
    </rPh>
    <rPh sb="15" eb="17">
      <t>バアイ</t>
    </rPh>
    <rPh sb="18" eb="21">
      <t>タイショウガイ</t>
    </rPh>
    <phoneticPr fontId="12"/>
  </si>
  <si>
    <t>②事業期間
　(導入に要する期間)</t>
    <rPh sb="1" eb="3">
      <t>ジギョウ</t>
    </rPh>
    <rPh sb="3" eb="5">
      <t>キカン</t>
    </rPh>
    <rPh sb="8" eb="10">
      <t>ドウニュウ</t>
    </rPh>
    <rPh sb="11" eb="12">
      <t>ヨウ</t>
    </rPh>
    <rPh sb="14" eb="16">
      <t>キカン</t>
    </rPh>
    <phoneticPr fontId="12"/>
  </si>
  <si>
    <t>③計画の概略</t>
    <rPh sb="1" eb="3">
      <t>ケイカク</t>
    </rPh>
    <rPh sb="4" eb="6">
      <t>ガイリャク</t>
    </rPh>
    <phoneticPr fontId="12"/>
  </si>
  <si>
    <t>④事業実施内容
　(詳細記載)</t>
    <rPh sb="1" eb="3">
      <t>ジギョウ</t>
    </rPh>
    <rPh sb="3" eb="5">
      <t>ジッシ</t>
    </rPh>
    <rPh sb="5" eb="7">
      <t>ナイヨウ</t>
    </rPh>
    <rPh sb="10" eb="12">
      <t>ショウサイ</t>
    </rPh>
    <rPh sb="12" eb="14">
      <t>キサイ</t>
    </rPh>
    <phoneticPr fontId="12"/>
  </si>
  <si>
    <t>事業内容を具体的に記載。物の購入のみの事業計画、物価高や賃上げ等に対応した事業計画と読み取れない計画は不可。実施計画による効果、目標等を具体的に記載すること。
記入例を参照</t>
    <rPh sb="0" eb="2">
      <t>ジギョウ</t>
    </rPh>
    <rPh sb="2" eb="4">
      <t>ナイヨウ</t>
    </rPh>
    <rPh sb="5" eb="8">
      <t>グタイテキ</t>
    </rPh>
    <rPh sb="9" eb="11">
      <t>キサイ</t>
    </rPh>
    <rPh sb="12" eb="13">
      <t>モノ</t>
    </rPh>
    <rPh sb="14" eb="16">
      <t>コウニュウ</t>
    </rPh>
    <rPh sb="19" eb="21">
      <t>ジギョウ</t>
    </rPh>
    <rPh sb="21" eb="23">
      <t>ケイカク</t>
    </rPh>
    <rPh sb="24" eb="26">
      <t>ブッカ</t>
    </rPh>
    <rPh sb="28" eb="30">
      <t>チンア</t>
    </rPh>
    <rPh sb="31" eb="32">
      <t>ナド</t>
    </rPh>
    <rPh sb="33" eb="35">
      <t>タイオウ</t>
    </rPh>
    <rPh sb="37" eb="39">
      <t>ジギョウ</t>
    </rPh>
    <rPh sb="39" eb="41">
      <t>ケイカク</t>
    </rPh>
    <rPh sb="42" eb="43">
      <t>ヨ</t>
    </rPh>
    <rPh sb="44" eb="45">
      <t>ト</t>
    </rPh>
    <rPh sb="48" eb="50">
      <t>ケイカク</t>
    </rPh>
    <rPh sb="51" eb="53">
      <t>フカ</t>
    </rPh>
    <rPh sb="54" eb="56">
      <t>ジッシ</t>
    </rPh>
    <rPh sb="56" eb="58">
      <t>ケイカク</t>
    </rPh>
    <rPh sb="61" eb="63">
      <t>コウカ</t>
    </rPh>
    <rPh sb="64" eb="66">
      <t>モクヒョウ</t>
    </rPh>
    <rPh sb="66" eb="67">
      <t>トウ</t>
    </rPh>
    <rPh sb="68" eb="71">
      <t>グタイテキ</t>
    </rPh>
    <rPh sb="72" eb="74">
      <t>キサイ</t>
    </rPh>
    <rPh sb="81" eb="84">
      <t>キニュウレイ</t>
    </rPh>
    <rPh sb="85" eb="87">
      <t>サンショウ</t>
    </rPh>
    <phoneticPr fontId="12"/>
  </si>
  <si>
    <t>経営革新計画の承認日と計画期間を記載（計画期間が補助事業期間に係っていること）</t>
    <rPh sb="0" eb="6">
      <t>ケイエイカクシンケイカク</t>
    </rPh>
    <rPh sb="7" eb="10">
      <t>ショウニンビ</t>
    </rPh>
    <rPh sb="11" eb="13">
      <t>ケイカク</t>
    </rPh>
    <rPh sb="13" eb="15">
      <t>キカン</t>
    </rPh>
    <rPh sb="16" eb="18">
      <t>キサイ</t>
    </rPh>
    <rPh sb="19" eb="23">
      <t>ケイカクキカン</t>
    </rPh>
    <rPh sb="24" eb="26">
      <t>ホジョ</t>
    </rPh>
    <rPh sb="26" eb="28">
      <t>ジギョウ</t>
    </rPh>
    <rPh sb="28" eb="30">
      <t>キカン</t>
    </rPh>
    <rPh sb="31" eb="32">
      <t>カカ</t>
    </rPh>
    <phoneticPr fontId="12"/>
  </si>
  <si>
    <t>・収入申告書に記載する対象年（2025年4月～2026年3月の任意の３カ月）の売上高（または営業利益）が、</t>
    <rPh sb="1" eb="3">
      <t>シュウニュウ</t>
    </rPh>
    <rPh sb="3" eb="6">
      <t>シンコクショ</t>
    </rPh>
    <rPh sb="7" eb="9">
      <t>キサイ</t>
    </rPh>
    <rPh sb="11" eb="13">
      <t>タイショウ</t>
    </rPh>
    <rPh sb="13" eb="14">
      <t>ネン</t>
    </rPh>
    <rPh sb="19" eb="20">
      <t>ネン</t>
    </rPh>
    <rPh sb="21" eb="22">
      <t>ガツ</t>
    </rPh>
    <rPh sb="27" eb="28">
      <t>ネン</t>
    </rPh>
    <rPh sb="29" eb="30">
      <t>ガツ</t>
    </rPh>
    <rPh sb="31" eb="33">
      <t>ニンイ</t>
    </rPh>
    <rPh sb="36" eb="37">
      <t>ゲツ</t>
    </rPh>
    <rPh sb="39" eb="42">
      <t>ウリアゲダカ</t>
    </rPh>
    <rPh sb="46" eb="48">
      <t>エイギョウ</t>
    </rPh>
    <rPh sb="48" eb="50">
      <t>リエキ</t>
    </rPh>
    <phoneticPr fontId="13"/>
  </si>
  <si>
    <t>（売上高比較または営業利益比較のいずれか１枚のみを提出）</t>
  </si>
  <si>
    <t>（売上高比較または営業利益比較のいずれか１枚のみを提出）</t>
    <rPh sb="9" eb="11">
      <t>エイギョウ</t>
    </rPh>
    <rPh sb="11" eb="13">
      <t>リエキ</t>
    </rPh>
    <phoneticPr fontId="12"/>
  </si>
  <si>
    <t>営業利益</t>
    <rPh sb="0" eb="2">
      <t>エイギョウ</t>
    </rPh>
    <rPh sb="2" eb="4">
      <t>リエキ</t>
    </rPh>
    <phoneticPr fontId="12"/>
  </si>
  <si>
    <t>{仕入(原価)+販売費及び一般管理費}</t>
    <rPh sb="1" eb="3">
      <t>シイレ</t>
    </rPh>
    <rPh sb="4" eb="6">
      <t>ゲンカ</t>
    </rPh>
    <rPh sb="8" eb="11">
      <t>ハンバイヒ</t>
    </rPh>
    <rPh sb="11" eb="12">
      <t>オヨ</t>
    </rPh>
    <rPh sb="13" eb="15">
      <t>イッパン</t>
    </rPh>
    <rPh sb="15" eb="18">
      <t>カンリヒ</t>
    </rPh>
    <phoneticPr fontId="12"/>
  </si>
  <si>
    <t>営業利益減少率</t>
    <rPh sb="0" eb="2">
      <t>エイギョウ</t>
    </rPh>
    <rPh sb="2" eb="4">
      <t>リエキ</t>
    </rPh>
    <rPh sb="4" eb="6">
      <t>ゲンショウ</t>
    </rPh>
    <rPh sb="6" eb="7">
      <t>リツ</t>
    </rPh>
    <phoneticPr fontId="12"/>
  </si>
  <si>
    <t xml:space="preserve"> 年の同期の営業利益の比較については、以下のとおりです。</t>
    <rPh sb="1" eb="2">
      <t>トシ</t>
    </rPh>
    <rPh sb="6" eb="8">
      <t>エイギョウ</t>
    </rPh>
    <rPh sb="8" eb="10">
      <t>リエキ</t>
    </rPh>
    <phoneticPr fontId="12"/>
  </si>
  <si>
    <r>
      <rPr>
        <sz val="20"/>
        <rFont val="ＭＳ Ｐゴシック"/>
        <family val="3"/>
        <charset val="128"/>
        <scheme val="minor"/>
      </rPr>
      <t>収入申告書（営業利益を比較する場合）</t>
    </r>
    <r>
      <rPr>
        <sz val="12"/>
        <rFont val="ＭＳ 明朝"/>
        <family val="1"/>
        <charset val="128"/>
      </rPr>
      <t xml:space="preserve">
（中小企業賃上げ環境整備支援事業補助金）</t>
    </r>
    <rPh sb="0" eb="1">
      <t>オサム</t>
    </rPh>
    <rPh sb="1" eb="2">
      <t>イ</t>
    </rPh>
    <rPh sb="2" eb="3">
      <t>サル</t>
    </rPh>
    <rPh sb="3" eb="4">
      <t>コク</t>
    </rPh>
    <rPh sb="4" eb="5">
      <t>ショ</t>
    </rPh>
    <rPh sb="6" eb="8">
      <t>エイギョウ</t>
    </rPh>
    <rPh sb="8" eb="10">
      <t>リエキ</t>
    </rPh>
    <rPh sb="11" eb="13">
      <t>ヒカク</t>
    </rPh>
    <rPh sb="15" eb="17">
      <t>バアイ</t>
    </rPh>
    <rPh sb="20" eb="22">
      <t>チュウショウ</t>
    </rPh>
    <rPh sb="22" eb="24">
      <t>キギョウ</t>
    </rPh>
    <rPh sb="24" eb="26">
      <t>チンア</t>
    </rPh>
    <rPh sb="27" eb="29">
      <t>カンキョウ</t>
    </rPh>
    <rPh sb="29" eb="31">
      <t>セイビ</t>
    </rPh>
    <rPh sb="31" eb="33">
      <t>シエン</t>
    </rPh>
    <rPh sb="33" eb="35">
      <t>ジギョウ</t>
    </rPh>
    <rPh sb="35" eb="38">
      <t>ホジョキン</t>
    </rPh>
    <phoneticPr fontId="13"/>
  </si>
  <si>
    <t>　 ３ヶ月の合計売上高または営業利益が前年または前々年の同期と比較して</t>
    <rPh sb="4" eb="5">
      <t>ゲツ</t>
    </rPh>
    <rPh sb="6" eb="8">
      <t>ゴウケイ</t>
    </rPh>
    <rPh sb="8" eb="10">
      <t>ウリアゲ</t>
    </rPh>
    <rPh sb="10" eb="11">
      <t>ダカ</t>
    </rPh>
    <rPh sb="19" eb="21">
      <t>ゼンネン</t>
    </rPh>
    <rPh sb="24" eb="26">
      <t>マエマエ</t>
    </rPh>
    <rPh sb="26" eb="27">
      <t>ドシ</t>
    </rPh>
    <rPh sb="28" eb="30">
      <t>ドウキ</t>
    </rPh>
    <rPh sb="31" eb="33">
      <t>ヒカク</t>
    </rPh>
    <phoneticPr fontId="12"/>
  </si>
  <si>
    <t xml:space="preserve"> 基準年の任意３ヶ月の営業利益と2025年４月から2026年３月までの対象</t>
    <rPh sb="3" eb="4">
      <t>トシ</t>
    </rPh>
    <rPh sb="5" eb="7">
      <t>ニンイ</t>
    </rPh>
    <rPh sb="9" eb="10">
      <t>ゲツ</t>
    </rPh>
    <rPh sb="22" eb="23">
      <t>ガツ</t>
    </rPh>
    <rPh sb="29" eb="30">
      <t>ネン</t>
    </rPh>
    <rPh sb="31" eb="32">
      <t>ガツ</t>
    </rPh>
    <phoneticPr fontId="13"/>
  </si>
  <si>
    <t>○令和５(2023)年、令和６年(2024)年又は令和７(2025)年の営業利益</t>
    <rPh sb="1" eb="3">
      <t>レイワ</t>
    </rPh>
    <rPh sb="10" eb="11">
      <t>ネン</t>
    </rPh>
    <rPh sb="12" eb="14">
      <t>レイワ</t>
    </rPh>
    <rPh sb="15" eb="16">
      <t>ネン</t>
    </rPh>
    <rPh sb="22" eb="23">
      <t>ネン</t>
    </rPh>
    <rPh sb="23" eb="24">
      <t>マタ</t>
    </rPh>
    <rPh sb="25" eb="27">
      <t>レイワ</t>
    </rPh>
    <rPh sb="34" eb="35">
      <t>ネン</t>
    </rPh>
    <phoneticPr fontId="12"/>
  </si>
  <si>
    <t xml:space="preserve"> ◆中小企業賃上げ環境整備支援事業補助金の営業利益減少要件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5" eb="27">
      <t>ゲンショウ</t>
    </rPh>
    <rPh sb="27" eb="29">
      <t>ヨウケン</t>
    </rPh>
    <phoneticPr fontId="12"/>
  </si>
  <si>
    <t>営業利益減少率</t>
    <rPh sb="4" eb="7">
      <t>ゲンショウリツ</t>
    </rPh>
    <phoneticPr fontId="12"/>
  </si>
  <si>
    <t>比較対象
営業利益</t>
    <rPh sb="0" eb="2">
      <t>ヒカク</t>
    </rPh>
    <rPh sb="2" eb="4">
      <t>タイショウ</t>
    </rPh>
    <phoneticPr fontId="12"/>
  </si>
  <si>
    <t>○令和７（2025）年又は令和８（2026）年の営業利益</t>
  </si>
  <si>
    <t>営業利益</t>
    <phoneticPr fontId="12"/>
  </si>
  <si>
    <t>営業利益減少率</t>
    <rPh sb="4" eb="6">
      <t>ゲンショウ</t>
    </rPh>
    <rPh sb="6" eb="7">
      <t>リツ</t>
    </rPh>
    <phoneticPr fontId="12"/>
  </si>
  <si>
    <t>収入申告書（営業利益を比較する場合）
（他県本店、在住者　収入状況申告用）</t>
    <rPh sb="0" eb="1">
      <t>オサム</t>
    </rPh>
    <rPh sb="1" eb="2">
      <t>イ</t>
    </rPh>
    <rPh sb="2" eb="3">
      <t>サル</t>
    </rPh>
    <rPh sb="3" eb="4">
      <t>コク</t>
    </rPh>
    <rPh sb="4" eb="5">
      <t>ショ</t>
    </rPh>
    <rPh sb="11" eb="13">
      <t>ヒカク</t>
    </rPh>
    <rPh sb="15" eb="17">
      <t>バアイ</t>
    </rPh>
    <rPh sb="20" eb="22">
      <t>タケン</t>
    </rPh>
    <rPh sb="22" eb="24">
      <t>ホンテン</t>
    </rPh>
    <rPh sb="25" eb="28">
      <t>ザイジュウシャ</t>
    </rPh>
    <rPh sb="29" eb="31">
      <t>シュウニュウ</t>
    </rPh>
    <rPh sb="31" eb="33">
      <t>ジョウキョウ</t>
    </rPh>
    <rPh sb="33" eb="35">
      <t>シンコク</t>
    </rPh>
    <rPh sb="35" eb="36">
      <t>ヨウ</t>
    </rPh>
    <phoneticPr fontId="13"/>
  </si>
  <si>
    <t>○令和５(2023)年、令和６（2024)年又は令和７(2025)年の営業利益</t>
    <rPh sb="1" eb="3">
      <t>レイワ</t>
    </rPh>
    <rPh sb="10" eb="11">
      <t>ネン</t>
    </rPh>
    <rPh sb="12" eb="14">
      <t>レイワ</t>
    </rPh>
    <rPh sb="21" eb="22">
      <t>ネン</t>
    </rPh>
    <rPh sb="22" eb="23">
      <t>マタ</t>
    </rPh>
    <rPh sb="24" eb="26">
      <t>レイワ</t>
    </rPh>
    <rPh sb="33" eb="34">
      <t>ネン</t>
    </rPh>
    <phoneticPr fontId="12"/>
  </si>
  <si>
    <t>○令和７(2025)年または令和８(2026)年の営業利益</t>
  </si>
  <si>
    <t>○令和７(2025)年または令和８(2026)年の営業利益</t>
    <rPh sb="1" eb="3">
      <t>レイワ</t>
    </rPh>
    <rPh sb="10" eb="11">
      <t>ネン</t>
    </rPh>
    <rPh sb="14" eb="16">
      <t>レイワ</t>
    </rPh>
    <rPh sb="23" eb="24">
      <t>ネン</t>
    </rPh>
    <phoneticPr fontId="12"/>
  </si>
  <si>
    <t xml:space="preserve"> ◆中小企業賃上げ環境整備支援事業補助金補助金の営業利益減少要件</t>
    <rPh sb="2" eb="4">
      <t>チュウショウ</t>
    </rPh>
    <rPh sb="4" eb="6">
      <t>キギョウ</t>
    </rPh>
    <rPh sb="6" eb="8">
      <t>チンア</t>
    </rPh>
    <rPh sb="9" eb="11">
      <t>カンキョウ</t>
    </rPh>
    <rPh sb="11" eb="13">
      <t>セイビ</t>
    </rPh>
    <rPh sb="13" eb="15">
      <t>シエン</t>
    </rPh>
    <rPh sb="15" eb="17">
      <t>ジギョウ</t>
    </rPh>
    <rPh sb="17" eb="20">
      <t>ホジョキン</t>
    </rPh>
    <rPh sb="20" eb="23">
      <t>ホジョキン</t>
    </rPh>
    <rPh sb="28" eb="30">
      <t>ゲンショウ</t>
    </rPh>
    <rPh sb="30" eb="32">
      <t>ヨウケン</t>
    </rPh>
    <phoneticPr fontId="12"/>
  </si>
  <si>
    <t>令和７年または
令和８年
営業利益</t>
    <rPh sb="8" eb="10">
      <t>レイワ</t>
    </rPh>
    <rPh sb="11" eb="12">
      <t>ネン</t>
    </rPh>
    <phoneticPr fontId="12"/>
  </si>
  <si>
    <t xml:space="preserve"> ◆中小企業賃上げ環境整備支援事業補助金の営業利益減少要件</t>
    <rPh sb="15" eb="17">
      <t>ジギョウ</t>
    </rPh>
    <rPh sb="25" eb="27">
      <t>ゲンショウ</t>
    </rPh>
    <rPh sb="27" eb="29">
      <t>ヨウケン</t>
    </rPh>
    <phoneticPr fontId="12"/>
  </si>
  <si>
    <t>令和４年または
令和５年
営業利益</t>
    <rPh sb="8" eb="10">
      <t>レイワ</t>
    </rPh>
    <rPh sb="11" eb="12">
      <t>ネン</t>
    </rPh>
    <phoneticPr fontId="12"/>
  </si>
  <si>
    <t>2023年と2024年または2024年と2025年の月ごとの売上額（営業利益の場合は売上額
及び仕入額）を記載（対象月と同じ任意の３ヶ月のみ記載）
（青色申告決算書や売上台帳等根拠書類を添付）
法人の場合も事業年度ではなく、暦年の月別事業収入を記載
※　法人事業概況説明書から転記する場合は千円未満切捨てとなっているため、末尾を「000」として円単位とすること。</t>
    <rPh sb="4" eb="5">
      <t>ネン</t>
    </rPh>
    <rPh sb="10" eb="11">
      <t>ネン</t>
    </rPh>
    <rPh sb="24" eb="25">
      <t>ネン</t>
    </rPh>
    <rPh sb="26" eb="27">
      <t>ツキ</t>
    </rPh>
    <rPh sb="30" eb="32">
      <t>ウリアゲ</t>
    </rPh>
    <rPh sb="32" eb="33">
      <t>ガク</t>
    </rPh>
    <rPh sb="39" eb="41">
      <t>バアイ</t>
    </rPh>
    <rPh sb="42" eb="44">
      <t>ウリアゲ</t>
    </rPh>
    <rPh sb="44" eb="45">
      <t>ガク</t>
    </rPh>
    <rPh sb="46" eb="47">
      <t>オヨ</t>
    </rPh>
    <rPh sb="48" eb="50">
      <t>シイ</t>
    </rPh>
    <rPh sb="50" eb="51">
      <t>ガク</t>
    </rPh>
    <rPh sb="53" eb="55">
      <t>キサイ</t>
    </rPh>
    <rPh sb="56" eb="59">
      <t>タイショウツキ</t>
    </rPh>
    <rPh sb="60" eb="61">
      <t>オナ</t>
    </rPh>
    <rPh sb="62" eb="64">
      <t>ニンイ</t>
    </rPh>
    <rPh sb="67" eb="68">
      <t>ゲツ</t>
    </rPh>
    <rPh sb="70" eb="72">
      <t>キサイ</t>
    </rPh>
    <rPh sb="75" eb="77">
      <t>アオイロ</t>
    </rPh>
    <rPh sb="77" eb="79">
      <t>シンコク</t>
    </rPh>
    <rPh sb="79" eb="82">
      <t>ケッサンショ</t>
    </rPh>
    <rPh sb="83" eb="85">
      <t>ウリアゲ</t>
    </rPh>
    <rPh sb="85" eb="87">
      <t>ダイチョウ</t>
    </rPh>
    <rPh sb="87" eb="88">
      <t>トウ</t>
    </rPh>
    <rPh sb="88" eb="90">
      <t>コンキョ</t>
    </rPh>
    <rPh sb="90" eb="92">
      <t>ショルイ</t>
    </rPh>
    <rPh sb="93" eb="95">
      <t>テンプ</t>
    </rPh>
    <rPh sb="97" eb="99">
      <t>ホウジン</t>
    </rPh>
    <rPh sb="100" eb="102">
      <t>バアイ</t>
    </rPh>
    <rPh sb="103" eb="105">
      <t>ジギョウ</t>
    </rPh>
    <rPh sb="105" eb="107">
      <t>ネンド</t>
    </rPh>
    <rPh sb="112" eb="114">
      <t>レキネン</t>
    </rPh>
    <rPh sb="115" eb="117">
      <t>ツキベツ</t>
    </rPh>
    <rPh sb="117" eb="119">
      <t>ジギョウ</t>
    </rPh>
    <rPh sb="119" eb="121">
      <t>シュウニュウ</t>
    </rPh>
    <rPh sb="122" eb="124">
      <t>キサイ</t>
    </rPh>
    <phoneticPr fontId="13"/>
  </si>
  <si>
    <t>2025年4月～2026年3月までの売上（営業利益の場合は売上額及び仕入額）を記載。（対象月とした任意の３ヶ月のみ記載）
※他の補助金等の収入が見込まれる場合は、必ず記入すること。</t>
    <rPh sb="4" eb="5">
      <t>ネン</t>
    </rPh>
    <rPh sb="6" eb="7">
      <t>ガツ</t>
    </rPh>
    <rPh sb="12" eb="13">
      <t>ネン</t>
    </rPh>
    <rPh sb="14" eb="15">
      <t>ツキ</t>
    </rPh>
    <rPh sb="18" eb="20">
      <t>ウリアゲ</t>
    </rPh>
    <rPh sb="29" eb="30">
      <t>ウ</t>
    </rPh>
    <rPh sb="30" eb="31">
      <t>ア</t>
    </rPh>
    <rPh sb="31" eb="32">
      <t>ガク</t>
    </rPh>
    <rPh sb="32" eb="33">
      <t>オヨ</t>
    </rPh>
    <rPh sb="39" eb="41">
      <t>キサイ</t>
    </rPh>
    <rPh sb="43" eb="45">
      <t>タイショウ</t>
    </rPh>
    <rPh sb="45" eb="46">
      <t>ツキ</t>
    </rPh>
    <rPh sb="49" eb="51">
      <t>ニンイ</t>
    </rPh>
    <rPh sb="54" eb="55">
      <t>ゲツ</t>
    </rPh>
    <rPh sb="57" eb="59">
      <t>キサイ</t>
    </rPh>
    <rPh sb="62" eb="63">
      <t>ホカ</t>
    </rPh>
    <rPh sb="64" eb="67">
      <t>ホジョキン</t>
    </rPh>
    <rPh sb="72" eb="74">
      <t>ミコ</t>
    </rPh>
    <phoneticPr fontId="13"/>
  </si>
  <si>
    <t>⇒※対象年（2025年4月～2026年3月のうち任意の３か月）の売上高（または営業利益）が、基準年（2023年と2024年または2024年と2025年における対象月と同じ任意３ヶ月）よりも大きい場合は対象外</t>
    <rPh sb="10" eb="11">
      <t>ネン</t>
    </rPh>
    <rPh sb="12" eb="13">
      <t>ガツ</t>
    </rPh>
    <rPh sb="18" eb="19">
      <t>ネン</t>
    </rPh>
    <rPh sb="20" eb="21">
      <t>ガツ</t>
    </rPh>
    <rPh sb="24" eb="26">
      <t>ニンイ</t>
    </rPh>
    <rPh sb="29" eb="30">
      <t>ゲツ</t>
    </rPh>
    <rPh sb="32" eb="35">
      <t>ウリアゲダカ</t>
    </rPh>
    <rPh sb="48" eb="49">
      <t>ネン</t>
    </rPh>
    <rPh sb="79" eb="82">
      <t>タイショウツキ</t>
    </rPh>
    <rPh sb="83" eb="84">
      <t>オナ</t>
    </rPh>
    <rPh sb="85" eb="87">
      <t>ニンイ</t>
    </rPh>
    <rPh sb="89" eb="90">
      <t>ゲツ</t>
    </rPh>
    <phoneticPr fontId="12"/>
  </si>
  <si>
    <t>売上（または営業利益）減少率が減少していない場合は対象外です。（自動算出）</t>
    <rPh sb="0" eb="2">
      <t>ウリアゲ</t>
    </rPh>
    <rPh sb="11" eb="14">
      <t>ゲンショウリツ</t>
    </rPh>
    <rPh sb="15" eb="17">
      <t>ゲンショウ</t>
    </rPh>
    <rPh sb="22" eb="24">
      <t>バアイ</t>
    </rPh>
    <rPh sb="25" eb="28">
      <t>タイショウガイ</t>
    </rPh>
    <rPh sb="32" eb="34">
      <t>ジドウ</t>
    </rPh>
    <rPh sb="34" eb="36">
      <t>サンシュツ</t>
    </rPh>
    <phoneticPr fontId="13"/>
  </si>
  <si>
    <t>他県本店、在住者については、「事業者全体の売上高（または営業利益）」と「山口県内事業所のみの売上高</t>
    <rPh sb="0" eb="2">
      <t>タケン</t>
    </rPh>
    <rPh sb="2" eb="4">
      <t>ホンテン</t>
    </rPh>
    <rPh sb="5" eb="8">
      <t>ザイジュウシャ</t>
    </rPh>
    <rPh sb="15" eb="18">
      <t>ジギョウシャ</t>
    </rPh>
    <rPh sb="18" eb="20">
      <t>ゼンタイ</t>
    </rPh>
    <rPh sb="21" eb="24">
      <t>ウリアゲダカ</t>
    </rPh>
    <rPh sb="36" eb="39">
      <t>ヤマグチケン</t>
    </rPh>
    <rPh sb="39" eb="40">
      <t>ナイ</t>
    </rPh>
    <rPh sb="40" eb="43">
      <t>ジギョウショ</t>
    </rPh>
    <rPh sb="46" eb="48">
      <t>ウリアゲ</t>
    </rPh>
    <rPh sb="48" eb="49">
      <t>ダカ</t>
    </rPh>
    <phoneticPr fontId="12"/>
  </si>
  <si>
    <t>（または営業利益）」の両方が物価高騰等の影響により売上が減少している場合のみ対象</t>
    <rPh sb="14" eb="18">
      <t>ブッカコウトウ</t>
    </rPh>
    <rPh sb="18" eb="19">
      <t>ナド</t>
    </rPh>
    <rPh sb="20" eb="22">
      <t>エイキョウ</t>
    </rPh>
    <rPh sb="25" eb="27">
      <t>ウリアゲ</t>
    </rPh>
    <rPh sb="28" eb="30">
      <t>ゲンショウ</t>
    </rPh>
    <rPh sb="34" eb="36">
      <t>バアイ</t>
    </rPh>
    <rPh sb="38" eb="40">
      <t>タイショウ</t>
    </rPh>
    <phoneticPr fontId="12"/>
  </si>
  <si>
    <t>事業者全体の売上（営業利益の場合は売上額及び仕入額）状況を記載</t>
    <rPh sb="0" eb="3">
      <t>ジギョウシャ</t>
    </rPh>
    <rPh sb="3" eb="5">
      <t>ゼンタイ</t>
    </rPh>
    <rPh sb="6" eb="8">
      <t>ウリアゲ</t>
    </rPh>
    <rPh sb="14" eb="16">
      <t>バアイ</t>
    </rPh>
    <rPh sb="17" eb="19">
      <t>ウリアゲ</t>
    </rPh>
    <rPh sb="19" eb="20">
      <t>ガク</t>
    </rPh>
    <rPh sb="20" eb="21">
      <t>オヨ</t>
    </rPh>
    <rPh sb="22" eb="24">
      <t>シイレ</t>
    </rPh>
    <rPh sb="24" eb="25">
      <t>ガク</t>
    </rPh>
    <rPh sb="26" eb="28">
      <t>ジョウキョウ</t>
    </rPh>
    <rPh sb="29" eb="31">
      <t>キサイ</t>
    </rPh>
    <phoneticPr fontId="13"/>
  </si>
  <si>
    <t>山口県内事業所のみの売上（営業利益の場合は売上額及び仕入額）状況を記載
※山口県内事業所のみの売上（営業利益の場合は売上額及び仕入額）状況が不明な場合は、対象外</t>
    <rPh sb="0" eb="3">
      <t>ヤマグチケン</t>
    </rPh>
    <rPh sb="3" eb="4">
      <t>ナイ</t>
    </rPh>
    <rPh sb="4" eb="7">
      <t>ジギョウショ</t>
    </rPh>
    <rPh sb="10" eb="12">
      <t>ウリアゲ</t>
    </rPh>
    <rPh sb="18" eb="20">
      <t>バアイ</t>
    </rPh>
    <rPh sb="21" eb="23">
      <t>ウリアゲ</t>
    </rPh>
    <rPh sb="23" eb="24">
      <t>ガク</t>
    </rPh>
    <rPh sb="24" eb="25">
      <t>オヨ</t>
    </rPh>
    <rPh sb="26" eb="28">
      <t>シイ</t>
    </rPh>
    <rPh sb="28" eb="29">
      <t>ガク</t>
    </rPh>
    <rPh sb="30" eb="32">
      <t>ジョウキョウ</t>
    </rPh>
    <rPh sb="33" eb="35">
      <t>キサイ</t>
    </rPh>
    <rPh sb="37" eb="40">
      <t>ヤマグチケン</t>
    </rPh>
    <rPh sb="40" eb="41">
      <t>ナイ</t>
    </rPh>
    <rPh sb="41" eb="43">
      <t>ジギョウ</t>
    </rPh>
    <rPh sb="43" eb="44">
      <t>ショ</t>
    </rPh>
    <rPh sb="47" eb="49">
      <t>ウリアゲ</t>
    </rPh>
    <rPh sb="60" eb="61">
      <t>ガク</t>
    </rPh>
    <rPh sb="65" eb="66">
      <t>ガク</t>
    </rPh>
    <rPh sb="67" eb="69">
      <t>ジョウキョウ</t>
    </rPh>
    <rPh sb="70" eb="72">
      <t>フメイ</t>
    </rPh>
    <rPh sb="73" eb="75">
      <t>バアイ</t>
    </rPh>
    <rPh sb="77" eb="80">
      <t>タイショウガイ</t>
    </rPh>
    <phoneticPr fontId="12"/>
  </si>
  <si>
    <t>⇒※県外本店、在住者で県内に事業所がない場合、県内事業所で補助対象事業を行わない場合は対象外（全体及び県内事業所の売上（または営業利益）減少も確認する）</t>
    <rPh sb="2" eb="4">
      <t>ケンガイ</t>
    </rPh>
    <rPh sb="4" eb="6">
      <t>ホンテン</t>
    </rPh>
    <rPh sb="11" eb="13">
      <t>ケンナイ</t>
    </rPh>
    <rPh sb="12" eb="13">
      <t>ナイ</t>
    </rPh>
    <rPh sb="14" eb="17">
      <t>ジギョウショ</t>
    </rPh>
    <rPh sb="20" eb="22">
      <t>バアイ</t>
    </rPh>
    <rPh sb="23" eb="25">
      <t>ケンナイ</t>
    </rPh>
    <rPh sb="25" eb="28">
      <t>ジギョウショ</t>
    </rPh>
    <rPh sb="29" eb="31">
      <t>ホジョ</t>
    </rPh>
    <rPh sb="31" eb="33">
      <t>タイショウ</t>
    </rPh>
    <rPh sb="33" eb="35">
      <t>ジギョウ</t>
    </rPh>
    <rPh sb="36" eb="37">
      <t>オコナ</t>
    </rPh>
    <rPh sb="40" eb="42">
      <t>バアイ</t>
    </rPh>
    <rPh sb="43" eb="46">
      <t>タイショウガイ</t>
    </rPh>
    <rPh sb="47" eb="49">
      <t>ゼンタイ</t>
    </rPh>
    <rPh sb="49" eb="50">
      <t>オヨ</t>
    </rPh>
    <rPh sb="51" eb="52">
      <t>ケン</t>
    </rPh>
    <rPh sb="52" eb="53">
      <t>ナイ</t>
    </rPh>
    <rPh sb="53" eb="56">
      <t>ジギョウショ</t>
    </rPh>
    <rPh sb="57" eb="59">
      <t>ウリアゲ</t>
    </rPh>
    <rPh sb="68" eb="70">
      <t>ゲンショウ</t>
    </rPh>
    <rPh sb="71" eb="73">
      <t>カクニン</t>
    </rPh>
    <phoneticPr fontId="12"/>
  </si>
  <si>
    <t>{仕入(原価)+
販売費及び一般管理費}</t>
    <rPh sb="1" eb="3">
      <t>シイレ</t>
    </rPh>
    <rPh sb="4" eb="6">
      <t>ゲンカ</t>
    </rPh>
    <rPh sb="9" eb="12">
      <t>ハンバイヒ</t>
    </rPh>
    <rPh sb="12" eb="13">
      <t>オヨ</t>
    </rPh>
    <rPh sb="14" eb="16">
      <t>イッパン</t>
    </rPh>
    <rPh sb="16" eb="19">
      <t>カンリヒ</t>
    </rPh>
    <phoneticPr fontId="12"/>
  </si>
  <si>
    <t>令和８年４月　日</t>
    <rPh sb="0" eb="2">
      <t>レイワ</t>
    </rPh>
    <rPh sb="3" eb="4">
      <t>ネン</t>
    </rPh>
    <rPh sb="5" eb="6">
      <t>ゲツ</t>
    </rPh>
    <rPh sb="7" eb="8">
      <t>ニチ</t>
    </rPh>
    <phoneticPr fontId="12"/>
  </si>
  <si>
    <t>令和８年４月　日</t>
    <rPh sb="0" eb="2">
      <t>レイワ</t>
    </rPh>
    <rPh sb="3" eb="4">
      <t>ネン</t>
    </rPh>
    <rPh sb="5" eb="6">
      <t>ガツ</t>
    </rPh>
    <rPh sb="7" eb="8">
      <t>ニチ</t>
    </rPh>
    <phoneticPr fontId="12"/>
  </si>
  <si>
    <t>＜上記、付加価値額の伸び率の算定根拠について＞※定量的に記載してください。</t>
    <phoneticPr fontId="12"/>
  </si>
  <si>
    <t xml:space="preserve">（課題）
（導入する予定の設備等）
（導入後に見込まれる効果）※定量的に記載してください。
</t>
    <phoneticPr fontId="12"/>
  </si>
  <si>
    <t>現状（決算期）</t>
    <rPh sb="0" eb="2">
      <t>ゲンジョウ</t>
    </rPh>
    <rPh sb="3" eb="6">
      <t>ケッサンキ</t>
    </rPh>
    <phoneticPr fontId="12"/>
  </si>
  <si>
    <t>　　  住居のみ山口県外で、山口県内に事業所
　　  がある場合はチェックすること</t>
    <rPh sb="4" eb="6">
      <t>ジュウキョ</t>
    </rPh>
    <rPh sb="8" eb="11">
      <t>ヤマグチケン</t>
    </rPh>
    <rPh sb="11" eb="12">
      <t>ガイ</t>
    </rPh>
    <rPh sb="14" eb="17">
      <t>ヤマグチケン</t>
    </rPh>
    <rPh sb="17" eb="18">
      <t>ナイ</t>
    </rPh>
    <rPh sb="19" eb="22">
      <t>ジギョウショ</t>
    </rPh>
    <rPh sb="30" eb="32">
      <t>バアイ</t>
    </rPh>
    <phoneticPr fontId="12"/>
  </si>
  <si>
    <t>　　   住居のみ山口県外で、山口県内に事業所
　　  がある場合はチェックすること</t>
    <rPh sb="15" eb="18">
      <t>ヤマグチケン</t>
    </rPh>
    <rPh sb="18" eb="19">
      <t>ナイ</t>
    </rPh>
    <rPh sb="20" eb="23">
      <t>ジギョウショ</t>
    </rPh>
    <rPh sb="31" eb="33">
      <t>バアイ</t>
    </rPh>
    <phoneticPr fontId="12"/>
  </si>
  <si>
    <t>減少理由
【物価高等の影響の内容】</t>
    <rPh sb="0" eb="2">
      <t>ゲンショウ</t>
    </rPh>
    <rPh sb="2" eb="4">
      <t>リユウ</t>
    </rPh>
    <rPh sb="6" eb="8">
      <t>ブッカ</t>
    </rPh>
    <rPh sb="9" eb="10">
      <t>トウ</t>
    </rPh>
    <rPh sb="11" eb="13">
      <t>エイキョウ</t>
    </rPh>
    <phoneticPr fontId="12"/>
  </si>
  <si>
    <t>Ⓑ補助金交付申請額</t>
    <phoneticPr fontId="12"/>
  </si>
  <si>
    <t>Ⓐ補助対象経費合計</t>
    <phoneticPr fontId="12"/>
  </si>
  <si>
    <t>Ⓐ補助対象経費合計</t>
    <rPh sb="1" eb="3">
      <t>ホジョ</t>
    </rPh>
    <rPh sb="3" eb="5">
      <t>タイショウ</t>
    </rPh>
    <rPh sb="5" eb="7">
      <t>ケイヒ</t>
    </rPh>
    <rPh sb="7" eb="9">
      <t>ゴウケイ</t>
    </rPh>
    <phoneticPr fontId="12"/>
  </si>
  <si>
    <t>Ⓑ補助金交付申請額</t>
    <rPh sb="1" eb="4">
      <t>ホジョキン</t>
    </rPh>
    <rPh sb="4" eb="6">
      <t>コウフ</t>
    </rPh>
    <rPh sb="6" eb="8">
      <t>シンセイ</t>
    </rPh>
    <rPh sb="8" eb="9">
      <t>ガク</t>
    </rPh>
    <phoneticPr fontId="13"/>
  </si>
  <si>
    <t>補助事業実施期間を記入。令和8年4月1日から令和8年12月31日までの日付となります。</t>
    <rPh sb="0" eb="2">
      <t>ホジョ</t>
    </rPh>
    <rPh sb="2" eb="4">
      <t>ジギョウ</t>
    </rPh>
    <rPh sb="4" eb="6">
      <t>ジッシ</t>
    </rPh>
    <rPh sb="6" eb="8">
      <t>キカン</t>
    </rPh>
    <rPh sb="9" eb="11">
      <t>キニュウ</t>
    </rPh>
    <rPh sb="12" eb="14">
      <t>レイワ</t>
    </rPh>
    <rPh sb="15" eb="16">
      <t>ネン</t>
    </rPh>
    <rPh sb="17" eb="18">
      <t>ガツ</t>
    </rPh>
    <rPh sb="19" eb="20">
      <t>ヒ</t>
    </rPh>
    <rPh sb="22" eb="24">
      <t>レイワ</t>
    </rPh>
    <rPh sb="25" eb="26">
      <t>ネン</t>
    </rPh>
    <rPh sb="28" eb="29">
      <t>ガツ</t>
    </rPh>
    <rPh sb="31" eb="32">
      <t>ヒ</t>
    </rPh>
    <rPh sb="35" eb="37">
      <t>ヒヅケ</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</si>
</sst>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Red]\(#,##0\)"/>
    <numFmt numFmtId="178" formatCode="0.0;&quot;▲ &quot;0.0"/>
    <numFmt numFmtId="179" formatCode="[$]ggge&quot;年&quot;m&quot;月&quot;d&quot;日&quot;;@" x16r2:formatCode16="[$-ja-JP-x-gannen]ggge&quot;年&quot;m&quot;月&quot;d&quot;日&quot;;@"/>
    <numFmt numFmtId="180" formatCode="[$-411]ggge&quot;年&quot;m&quot;月&quot;;@"/>
    <numFmt numFmtId="181" formatCode="0.0%"/>
  </numFmts>
  <fonts count="9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9"/>
      <color theme="0"/>
      <name val="ＭＳ Ｐゴシック"/>
      <family val="3"/>
      <charset val="128"/>
    </font>
    <font>
      <sz val="9"/>
      <color indexed="8"/>
      <name val="ＭＳ Ｐゴシック"/>
      <family val="3"/>
      <charset val="128"/>
    </font>
    <font>
      <sz val="11"/>
      <color theme="1"/>
      <name val="ＭＳ Ｐゴシック"/>
      <family val="2"/>
      <scheme val="minor"/>
    </font>
    <font>
      <sz val="10"/>
      <name val="ＭＳ 明朝"/>
      <family val="1"/>
      <charset val="128"/>
    </font>
    <font>
      <sz val="11"/>
      <name val="ＭＳ Ｐゴシック"/>
      <family val="3"/>
      <charset val="128"/>
    </font>
    <font>
      <sz val="14"/>
      <name val="HG正楷書体-PRO"/>
      <family val="4"/>
      <charset val="128"/>
    </font>
    <font>
      <sz val="11"/>
      <name val="ＭＳ Ｐゴシック"/>
      <family val="2"/>
      <charset val="128"/>
      <scheme val="minor"/>
    </font>
    <font>
      <sz val="11"/>
      <name val="HG正楷書体-PRO"/>
      <family val="4"/>
      <charset val="128"/>
    </font>
    <font>
      <sz val="9"/>
      <name val="ＭＳ 明朝"/>
      <family val="1"/>
      <charset val="128"/>
    </font>
    <font>
      <sz val="12.5"/>
      <name val="HG教科書体"/>
      <family val="1"/>
      <charset val="128"/>
    </font>
    <font>
      <sz val="11"/>
      <name val="ＭＳ 明朝"/>
      <family val="1"/>
      <charset val="128"/>
    </font>
    <font>
      <sz val="8"/>
      <name val="HG正楷書体-PRO"/>
      <family val="4"/>
      <charset val="128"/>
    </font>
    <font>
      <sz val="12"/>
      <name val="ＭＳ 明朝"/>
      <family val="1"/>
      <charset val="128"/>
    </font>
    <font>
      <sz val="10.5"/>
      <name val="ＭＳ 明朝"/>
      <family val="1"/>
      <charset val="128"/>
    </font>
    <font>
      <sz val="14"/>
      <name val="ＭＳ Ｐゴシック"/>
      <family val="3"/>
      <charset val="128"/>
      <scheme val="minor"/>
    </font>
    <font>
      <sz val="11"/>
      <name val="ＭＳ Ｐゴシック"/>
      <family val="3"/>
      <charset val="128"/>
      <scheme val="minor"/>
    </font>
    <font>
      <sz val="10"/>
      <name val="HG丸ｺﾞｼｯｸM-PRO"/>
      <family val="3"/>
      <charset val="128"/>
    </font>
    <font>
      <sz val="11"/>
      <name val="HG丸ｺﾞｼｯｸM-PRO"/>
      <family val="3"/>
      <charset val="128"/>
    </font>
    <font>
      <sz val="12"/>
      <name val="ＭＳ ゴシック"/>
      <family val="3"/>
      <charset val="128"/>
    </font>
    <font>
      <sz val="12"/>
      <name val="HG丸ｺﾞｼｯｸM-PRO"/>
      <family val="3"/>
      <charset val="128"/>
    </font>
    <font>
      <u/>
      <sz val="10"/>
      <name val="HG丸ｺﾞｼｯｸM-PRO"/>
      <family val="3"/>
      <charset val="128"/>
    </font>
    <font>
      <u/>
      <sz val="11"/>
      <color theme="10"/>
      <name val="ＭＳ Ｐゴシック"/>
      <family val="2"/>
      <scheme val="minor"/>
    </font>
    <font>
      <b/>
      <sz val="10"/>
      <name val="HG丸ｺﾞｼｯｸM-PRO"/>
      <family val="3"/>
      <charset val="128"/>
    </font>
    <font>
      <sz val="11"/>
      <name val="ＭＳ ゴシック"/>
      <family val="3"/>
      <charset val="128"/>
    </font>
    <font>
      <sz val="9"/>
      <name val="HG丸ｺﾞｼｯｸM-PRO"/>
      <family val="3"/>
      <charset val="128"/>
    </font>
    <font>
      <sz val="10"/>
      <name val="ＭＳ ゴシック"/>
      <family val="3"/>
      <charset val="128"/>
    </font>
    <font>
      <sz val="12"/>
      <name val="ＭＳ Ｐゴシック"/>
      <family val="3"/>
      <charset val="128"/>
      <scheme val="minor"/>
    </font>
    <font>
      <sz val="20"/>
      <name val="ＭＳ Ｐゴシック"/>
      <family val="3"/>
      <charset val="128"/>
      <scheme val="minor"/>
    </font>
    <font>
      <sz val="11"/>
      <name val="ＭＳ Ｐ明朝"/>
      <family val="1"/>
      <charset val="128"/>
    </font>
    <font>
      <sz val="10"/>
      <name val="ＭＳ Ｐゴシック"/>
      <family val="2"/>
      <charset val="128"/>
      <scheme val="minor"/>
    </font>
    <font>
      <sz val="10"/>
      <name val="ＭＳ Ｐゴシック"/>
      <family val="3"/>
      <charset val="128"/>
      <scheme val="minor"/>
    </font>
    <font>
      <sz val="8"/>
      <name val="ＭＳ 明朝"/>
      <family val="1"/>
      <charset val="128"/>
    </font>
    <font>
      <sz val="12"/>
      <name val="ＭＳ Ｐゴシック"/>
      <family val="2"/>
      <charset val="128"/>
      <scheme val="minor"/>
    </font>
    <font>
      <b/>
      <sz val="9"/>
      <name val="ＭＳ 明朝"/>
      <family val="1"/>
      <charset val="128"/>
    </font>
    <font>
      <b/>
      <u/>
      <sz val="9"/>
      <name val="ＭＳ 明朝"/>
      <family val="1"/>
      <charset val="128"/>
    </font>
    <font>
      <sz val="8"/>
      <name val="ＭＳ Ｐゴシック"/>
      <family val="2"/>
      <charset val="128"/>
      <scheme val="minor"/>
    </font>
    <font>
      <sz val="8"/>
      <name val="ＭＳ Ｐゴシック"/>
      <family val="3"/>
      <charset val="128"/>
      <scheme val="minor"/>
    </font>
    <font>
      <sz val="13.5"/>
      <name val="ＭＳ Ｐゴシック"/>
      <family val="3"/>
      <charset val="128"/>
      <scheme val="minor"/>
    </font>
    <font>
      <sz val="10"/>
      <name val="ＭＳ Ｐゴシック"/>
      <family val="3"/>
      <charset val="128"/>
    </font>
    <font>
      <sz val="9"/>
      <name val="ＭＳ Ｐゴシック"/>
      <family val="2"/>
      <charset val="128"/>
      <scheme val="minor"/>
    </font>
    <font>
      <sz val="9"/>
      <name val="ＭＳ Ｐゴシック"/>
      <family val="3"/>
      <charset val="128"/>
      <scheme val="minor"/>
    </font>
    <font>
      <sz val="9"/>
      <name val="HGPｺﾞｼｯｸM"/>
      <family val="3"/>
      <charset val="128"/>
    </font>
    <font>
      <sz val="6"/>
      <name val="ＭＳ 明朝"/>
      <family val="1"/>
      <charset val="128"/>
    </font>
    <font>
      <b/>
      <sz val="14"/>
      <color indexed="81"/>
      <name val="MS P ゴシック"/>
      <family val="3"/>
      <charset val="128"/>
    </font>
    <font>
      <sz val="10"/>
      <name val="ＭＳ Ｐ明朝"/>
      <family val="1"/>
      <charset val="128"/>
    </font>
    <font>
      <sz val="11"/>
      <name val="ＭＳ Ｐゴシック"/>
      <family val="2"/>
      <scheme val="minor"/>
    </font>
    <font>
      <sz val="14"/>
      <name val="ＭＳ ゴシック"/>
      <family val="3"/>
      <charset val="128"/>
    </font>
    <font>
      <sz val="12"/>
      <name val="ＭＳ Ｐ明朝"/>
      <family val="1"/>
      <charset val="128"/>
    </font>
    <font>
      <sz val="10"/>
      <name val="HGS教科書体"/>
      <family val="1"/>
      <charset val="128"/>
    </font>
    <font>
      <sz val="12"/>
      <name val="HGP教科書体"/>
      <family val="1"/>
      <charset val="128"/>
    </font>
    <font>
      <sz val="10"/>
      <name val="HG教科書体"/>
      <family val="1"/>
      <charset val="128"/>
    </font>
    <font>
      <sz val="8"/>
      <name val="ＭＳ Ｐ明朝"/>
      <family val="1"/>
      <charset val="128"/>
    </font>
    <font>
      <sz val="16"/>
      <name val="HG教科書体"/>
      <family val="1"/>
      <charset val="128"/>
    </font>
    <font>
      <sz val="12"/>
      <name val="HG教科書体"/>
      <family val="1"/>
      <charset val="128"/>
    </font>
    <font>
      <sz val="6"/>
      <name val="ＭＳ Ｐ明朝"/>
      <family val="1"/>
      <charset val="128"/>
    </font>
    <font>
      <sz val="12"/>
      <name val="HGS教科書体"/>
      <family val="1"/>
      <charset val="128"/>
    </font>
    <font>
      <sz val="11"/>
      <name val="HGS教科書体"/>
      <family val="1"/>
      <charset val="128"/>
    </font>
    <font>
      <sz val="9"/>
      <name val="ＭＳ Ｐ明朝"/>
      <family val="1"/>
      <charset val="128"/>
    </font>
    <font>
      <sz val="16"/>
      <name val="ＭＳ Ｐゴシック"/>
      <family val="3"/>
      <charset val="128"/>
      <scheme val="minor"/>
    </font>
    <font>
      <sz val="20"/>
      <name val="ＭＳ ゴシック"/>
      <family val="3"/>
      <charset val="128"/>
    </font>
    <font>
      <sz val="12.5"/>
      <name val="ＭＳ Ｐゴシック"/>
      <family val="3"/>
      <charset val="128"/>
      <scheme val="minor"/>
    </font>
    <font>
      <sz val="14"/>
      <name val="HGS教科書体"/>
      <family val="1"/>
      <charset val="128"/>
    </font>
    <font>
      <sz val="12.5"/>
      <name val="ＭＳ Ｐゴシック"/>
      <family val="2"/>
      <charset val="128"/>
      <scheme val="minor"/>
    </font>
    <font>
      <sz val="12.5"/>
      <name val="ＭＳ Ｐ明朝"/>
      <family val="1"/>
      <charset val="128"/>
    </font>
    <font>
      <sz val="11"/>
      <name val="HG教科書体"/>
      <family val="1"/>
      <charset val="128"/>
    </font>
    <font>
      <u/>
      <sz val="12.5"/>
      <name val="HG教科書体"/>
      <family val="1"/>
      <charset val="128"/>
    </font>
    <font>
      <sz val="12.5"/>
      <name val="HG正楷書体-PRO"/>
      <family val="4"/>
      <charset val="128"/>
    </font>
    <font>
      <b/>
      <sz val="12"/>
      <name val="ＭＳ 明朝"/>
      <family val="1"/>
      <charset val="128"/>
    </font>
    <font>
      <b/>
      <sz val="12"/>
      <name val="ＭＳ Ｐゴシック"/>
      <family val="3"/>
      <charset val="128"/>
      <scheme val="minor"/>
    </font>
    <font>
      <sz val="9"/>
      <name val="ＭＳ ゴシック"/>
      <family val="3"/>
      <charset val="128"/>
    </font>
    <font>
      <b/>
      <sz val="14"/>
      <name val="ＭＳ ゴシック"/>
      <family val="3"/>
      <charset val="128"/>
    </font>
    <font>
      <sz val="12"/>
      <name val="ＭＳ Ｐゴシック"/>
      <family val="2"/>
      <scheme val="minor"/>
    </font>
    <font>
      <sz val="9"/>
      <name val="ＭＳ 明朝"/>
      <family val="3"/>
      <charset val="128"/>
    </font>
    <font>
      <b/>
      <sz val="9"/>
      <color indexed="81"/>
      <name val="MS P ゴシック"/>
      <family val="3"/>
      <charset val="128"/>
    </font>
    <font>
      <sz val="12"/>
      <color indexed="81"/>
      <name val="MS P ゴシック"/>
      <family val="3"/>
      <charset val="128"/>
    </font>
    <font>
      <sz val="11"/>
      <color rgb="FFFF0000"/>
      <name val="ＭＳ Ｐ明朝"/>
      <family val="1"/>
      <charset val="128"/>
    </font>
    <font>
      <sz val="11"/>
      <color rgb="FFFF0000"/>
      <name val="ＭＳ Ｐゴシック"/>
      <family val="3"/>
      <charset val="128"/>
      <scheme val="minor"/>
    </font>
    <font>
      <sz val="12.5"/>
      <color rgb="FFFF0000"/>
      <name val="ＭＳ Ｐゴシック"/>
      <family val="3"/>
      <charset val="128"/>
      <scheme val="minor"/>
    </font>
    <font>
      <sz val="14"/>
      <color rgb="FFFF0000"/>
      <name val="HG正楷書体-PRO"/>
      <family val="4"/>
      <charset val="128"/>
    </font>
    <font>
      <sz val="11"/>
      <color rgb="FFFF0000"/>
      <name val="ＭＳ 明朝"/>
      <family val="1"/>
      <charset val="128"/>
    </font>
    <font>
      <sz val="10"/>
      <color rgb="FFFF0000"/>
      <name val="ＭＳ Ｐ明朝"/>
      <family val="1"/>
      <charset val="128"/>
    </font>
    <font>
      <sz val="12"/>
      <name val="HG正楷書体-PRO"/>
      <family val="4"/>
      <charset val="128"/>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5E0B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DE9D9"/>
        <bgColor indexed="64"/>
      </patternFill>
    </fill>
  </fills>
  <borders count="158">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bottom style="dashed">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style="medium">
        <color indexed="64"/>
      </bottom>
      <diagonal/>
    </border>
  </borders>
  <cellStyleXfs count="29">
    <xf numFmtId="0" fontId="0" fillId="0" borderId="0"/>
    <xf numFmtId="0" fontId="11" fillId="0" borderId="0">
      <alignment vertical="center"/>
    </xf>
    <xf numFmtId="0" fontId="16" fillId="0" borderId="0"/>
    <xf numFmtId="0" fontId="16" fillId="0" borderId="0"/>
    <xf numFmtId="0" fontId="10" fillId="0" borderId="0">
      <alignment vertical="center"/>
    </xf>
    <xf numFmtId="38" fontId="10" fillId="0" borderId="0" applyFont="0" applyFill="0" applyBorder="0" applyAlignment="0" applyProtection="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19" fillId="0" borderId="0"/>
    <xf numFmtId="38" fontId="9" fillId="0" borderId="0" applyFont="0" applyFill="0" applyBorder="0" applyAlignment="0" applyProtection="0">
      <alignment vertical="center"/>
    </xf>
    <xf numFmtId="0" fontId="21" fillId="0" borderId="0">
      <alignment vertical="center"/>
    </xf>
    <xf numFmtId="0" fontId="21"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xf numFmtId="0" fontId="2" fillId="0" borderId="0">
      <alignment vertical="center"/>
    </xf>
    <xf numFmtId="0" fontId="2" fillId="0" borderId="0">
      <alignment vertical="center"/>
    </xf>
    <xf numFmtId="0" fontId="1" fillId="0" borderId="0">
      <alignment vertical="center"/>
    </xf>
  </cellStyleXfs>
  <cellXfs count="1087">
    <xf numFmtId="0" fontId="0" fillId="0" borderId="0" xfId="0"/>
    <xf numFmtId="0" fontId="17" fillId="4" borderId="31" xfId="2" applyFont="1" applyFill="1" applyBorder="1" applyAlignment="1">
      <alignment horizontal="center" vertical="center"/>
    </xf>
    <xf numFmtId="0" fontId="17" fillId="4" borderId="18" xfId="2" applyFont="1" applyFill="1" applyBorder="1" applyAlignment="1">
      <alignment horizontal="center" vertical="center"/>
    </xf>
    <xf numFmtId="0" fontId="17" fillId="4" borderId="15" xfId="2" applyFont="1" applyFill="1" applyBorder="1" applyAlignment="1">
      <alignment horizontal="center" vertical="center"/>
    </xf>
    <xf numFmtId="0" fontId="18" fillId="5" borderId="32" xfId="3" applyFont="1" applyFill="1" applyBorder="1" applyAlignment="1">
      <alignment horizontal="center" vertical="center" wrapText="1"/>
    </xf>
    <xf numFmtId="0" fontId="18" fillId="5" borderId="33" xfId="3" applyFont="1" applyFill="1" applyBorder="1" applyAlignment="1">
      <alignment horizontal="center" vertical="center" wrapText="1"/>
    </xf>
    <xf numFmtId="0" fontId="18" fillId="5" borderId="34" xfId="3" applyFont="1" applyFill="1" applyBorder="1" applyAlignment="1">
      <alignment horizontal="center" vertical="center" wrapText="1"/>
    </xf>
    <xf numFmtId="0" fontId="18" fillId="5" borderId="35" xfId="3" applyFont="1" applyFill="1" applyBorder="1" applyAlignment="1">
      <alignment horizontal="center" vertical="center" wrapText="1"/>
    </xf>
    <xf numFmtId="0" fontId="18" fillId="5" borderId="36" xfId="3"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3" fillId="3" borderId="0" xfId="23" applyFont="1" applyFill="1" applyAlignment="1">
      <alignment vertical="top"/>
    </xf>
    <xf numFmtId="0" fontId="24" fillId="3" borderId="0" xfId="23" applyFont="1" applyFill="1" applyAlignment="1">
      <alignment horizontal="left" vertical="center"/>
    </xf>
    <xf numFmtId="0" fontId="22" fillId="3" borderId="20" xfId="23" applyFont="1" applyFill="1" applyBorder="1">
      <alignment vertical="center"/>
    </xf>
    <xf numFmtId="0" fontId="24" fillId="3" borderId="20" xfId="23" applyFont="1" applyFill="1" applyBorder="1" applyAlignment="1">
      <alignment horizontal="left" vertical="center"/>
    </xf>
    <xf numFmtId="0" fontId="26" fillId="3" borderId="0" xfId="23" applyFont="1" applyFill="1" applyAlignment="1">
      <alignment horizontal="left" vertical="center"/>
    </xf>
    <xf numFmtId="0" fontId="33" fillId="3" borderId="0" xfId="22" applyFont="1" applyFill="1">
      <alignment vertical="center"/>
    </xf>
    <xf numFmtId="0" fontId="34" fillId="8" borderId="0" xfId="22" applyFont="1" applyFill="1">
      <alignment vertical="center"/>
    </xf>
    <xf numFmtId="0" fontId="34" fillId="3" borderId="0" xfId="22" applyFont="1" applyFill="1">
      <alignment vertical="center"/>
    </xf>
    <xf numFmtId="0" fontId="33" fillId="3" borderId="0" xfId="22" applyFont="1" applyFill="1" applyAlignment="1">
      <alignment horizontal="center" vertical="center"/>
    </xf>
    <xf numFmtId="0" fontId="36" fillId="3" borderId="0" xfId="22" applyFont="1" applyFill="1" applyAlignment="1">
      <alignment horizontal="left" vertical="center"/>
    </xf>
    <xf numFmtId="0" fontId="33" fillId="3" borderId="8" xfId="22" applyFont="1" applyFill="1" applyBorder="1" applyAlignment="1">
      <alignment horizontal="center" vertical="center"/>
    </xf>
    <xf numFmtId="0" fontId="33" fillId="3" borderId="8" xfId="22" applyFont="1" applyFill="1" applyBorder="1" applyAlignment="1">
      <alignment vertical="center" wrapText="1"/>
    </xf>
    <xf numFmtId="0" fontId="33" fillId="3" borderId="9" xfId="22" applyFont="1" applyFill="1" applyBorder="1" applyAlignment="1">
      <alignment horizontal="center" vertical="center"/>
    </xf>
    <xf numFmtId="0" fontId="33" fillId="3" borderId="9" xfId="22" applyFont="1" applyFill="1" applyBorder="1" applyAlignment="1">
      <alignment vertical="center" wrapText="1"/>
    </xf>
    <xf numFmtId="0" fontId="33" fillId="3" borderId="11" xfId="22" applyFont="1" applyFill="1" applyBorder="1" applyAlignment="1">
      <alignment horizontal="center" vertical="center"/>
    </xf>
    <xf numFmtId="0" fontId="33" fillId="3" borderId="11" xfId="22" applyFont="1" applyFill="1" applyBorder="1" applyAlignment="1">
      <alignment vertical="center" wrapText="1"/>
    </xf>
    <xf numFmtId="0" fontId="33" fillId="3" borderId="10" xfId="22" applyFont="1" applyFill="1" applyBorder="1" applyAlignment="1">
      <alignment horizontal="center" vertical="center"/>
    </xf>
    <xf numFmtId="0" fontId="33" fillId="3" borderId="10" xfId="22" applyFont="1" applyFill="1" applyBorder="1" applyAlignment="1">
      <alignment vertical="center" wrapText="1"/>
    </xf>
    <xf numFmtId="0" fontId="33" fillId="3" borderId="44" xfId="22" applyFont="1" applyFill="1" applyBorder="1" applyAlignment="1">
      <alignment vertical="center" wrapText="1"/>
    </xf>
    <xf numFmtId="0" fontId="33" fillId="8" borderId="0" xfId="22" applyFont="1" applyFill="1">
      <alignment vertical="center"/>
    </xf>
    <xf numFmtId="0" fontId="33" fillId="0" borderId="0" xfId="22" applyFont="1">
      <alignment vertical="center"/>
    </xf>
    <xf numFmtId="0" fontId="25" fillId="0" borderId="20" xfId="26" applyFont="1" applyBorder="1" applyAlignment="1">
      <alignment horizontal="center" vertical="center" shrinkToFit="1"/>
    </xf>
    <xf numFmtId="0" fontId="30" fillId="3" borderId="0" xfId="27" applyFont="1" applyFill="1">
      <alignment vertical="center"/>
    </xf>
    <xf numFmtId="0" fontId="39" fillId="0" borderId="0" xfId="22" applyFont="1" applyAlignment="1">
      <alignment horizontal="left" vertical="center"/>
    </xf>
    <xf numFmtId="0" fontId="33" fillId="0" borderId="0" xfId="22" applyFont="1" applyAlignment="1">
      <alignment horizontal="right" vertical="center"/>
    </xf>
    <xf numFmtId="0" fontId="34" fillId="7" borderId="0" xfId="22" applyFont="1" applyFill="1" applyAlignment="1">
      <alignment horizontal="center" vertical="center"/>
    </xf>
    <xf numFmtId="0" fontId="34" fillId="7" borderId="0" xfId="22" applyFont="1" applyFill="1">
      <alignment vertical="center"/>
    </xf>
    <xf numFmtId="0" fontId="34" fillId="0" borderId="0" xfId="22" applyFont="1">
      <alignment vertical="center"/>
    </xf>
    <xf numFmtId="0" fontId="33" fillId="3" borderId="0" xfId="12" applyFont="1" applyFill="1" applyAlignment="1">
      <alignment horizontal="center" vertical="center"/>
    </xf>
    <xf numFmtId="0" fontId="33" fillId="0" borderId="0" xfId="12" applyFont="1">
      <alignment vertical="center"/>
    </xf>
    <xf numFmtId="0" fontId="36" fillId="3" borderId="0" xfId="12" applyFont="1" applyFill="1" applyAlignment="1">
      <alignment horizontal="left" vertical="center"/>
    </xf>
    <xf numFmtId="0" fontId="33" fillId="3" borderId="0" xfId="12" applyFont="1" applyFill="1">
      <alignment vertical="center"/>
    </xf>
    <xf numFmtId="0" fontId="34" fillId="8" borderId="0" xfId="22" applyFont="1" applyFill="1" applyAlignment="1">
      <alignment horizontal="center" vertical="center"/>
    </xf>
    <xf numFmtId="0" fontId="33" fillId="8" borderId="0" xfId="22" applyFont="1" applyFill="1" applyAlignment="1">
      <alignment horizontal="center" vertical="center"/>
    </xf>
    <xf numFmtId="0" fontId="36" fillId="0" borderId="0" xfId="22" applyFont="1">
      <alignment vertical="center"/>
    </xf>
    <xf numFmtId="0" fontId="33" fillId="3" borderId="44" xfId="22" applyFont="1" applyFill="1" applyBorder="1" applyAlignment="1">
      <alignment horizontal="center" vertical="center"/>
    </xf>
    <xf numFmtId="0" fontId="40" fillId="8" borderId="16" xfId="22" applyFont="1" applyFill="1" applyBorder="1" applyAlignment="1">
      <alignment horizontal="left" vertical="center"/>
    </xf>
    <xf numFmtId="0" fontId="33" fillId="8" borderId="17" xfId="22" applyFont="1" applyFill="1" applyBorder="1">
      <alignment vertical="center"/>
    </xf>
    <xf numFmtId="0" fontId="33" fillId="8" borderId="18" xfId="22" applyFont="1" applyFill="1" applyBorder="1">
      <alignment vertical="center"/>
    </xf>
    <xf numFmtId="0" fontId="41" fillId="3" borderId="9" xfId="22" applyFont="1" applyFill="1" applyBorder="1" applyAlignment="1">
      <alignment vertical="center" wrapText="1"/>
    </xf>
    <xf numFmtId="0" fontId="33" fillId="3" borderId="77" xfId="22" applyFont="1" applyFill="1" applyBorder="1" applyAlignment="1">
      <alignment vertical="center" wrapText="1"/>
    </xf>
    <xf numFmtId="0" fontId="33" fillId="0" borderId="0" xfId="22" applyFont="1" applyAlignment="1">
      <alignment horizontal="center" vertical="center"/>
    </xf>
    <xf numFmtId="0" fontId="32" fillId="3" borderId="0" xfId="26" applyFont="1" applyFill="1">
      <alignment vertical="center"/>
    </xf>
    <xf numFmtId="0" fontId="23" fillId="3" borderId="0" xfId="26" applyFont="1" applyFill="1">
      <alignment vertical="center"/>
    </xf>
    <xf numFmtId="0" fontId="23" fillId="0" borderId="0" xfId="26" applyFont="1" applyAlignment="1">
      <alignment horizontal="right" vertical="center"/>
    </xf>
    <xf numFmtId="0" fontId="23" fillId="0" borderId="0" xfId="26" applyFont="1">
      <alignment vertical="center"/>
    </xf>
    <xf numFmtId="0" fontId="30" fillId="3" borderId="0" xfId="26" applyFont="1" applyFill="1">
      <alignment vertical="center"/>
    </xf>
    <xf numFmtId="0" fontId="27" fillId="3" borderId="0" xfId="26" applyFont="1" applyFill="1">
      <alignment vertical="center"/>
    </xf>
    <xf numFmtId="0" fontId="25" fillId="3" borderId="0" xfId="26" applyFont="1" applyFill="1" applyAlignment="1">
      <alignment horizontal="left" vertical="center" shrinkToFit="1"/>
    </xf>
    <xf numFmtId="0" fontId="20" fillId="3" borderId="0" xfId="26" applyFont="1" applyFill="1" applyAlignment="1">
      <alignment horizontal="left" vertical="center" shrinkToFit="1"/>
    </xf>
    <xf numFmtId="0" fontId="27" fillId="0" borderId="0" xfId="26" applyFont="1">
      <alignment vertical="center"/>
    </xf>
    <xf numFmtId="0" fontId="27" fillId="3" borderId="0" xfId="26" applyFont="1" applyFill="1" applyAlignment="1">
      <alignment horizontal="center" vertical="center"/>
    </xf>
    <xf numFmtId="0" fontId="25" fillId="0" borderId="13" xfId="26" applyFont="1" applyBorder="1" applyAlignment="1">
      <alignment horizontal="left" vertical="center" shrinkToFit="1"/>
    </xf>
    <xf numFmtId="0" fontId="25" fillId="3" borderId="90" xfId="26" applyFont="1" applyFill="1" applyBorder="1" applyAlignment="1">
      <alignment horizontal="left" vertical="center" shrinkToFit="1"/>
    </xf>
    <xf numFmtId="0" fontId="25" fillId="3" borderId="91" xfId="26" applyFont="1" applyFill="1" applyBorder="1" applyAlignment="1">
      <alignment horizontal="left" vertical="center" shrinkToFit="1"/>
    </xf>
    <xf numFmtId="0" fontId="23" fillId="3" borderId="26" xfId="26" applyFont="1" applyFill="1" applyBorder="1">
      <alignment vertical="center"/>
    </xf>
    <xf numFmtId="0" fontId="25" fillId="3" borderId="77" xfId="26" applyFont="1" applyFill="1" applyBorder="1" applyAlignment="1">
      <alignment horizontal="left" vertical="center" shrinkToFit="1"/>
    </xf>
    <xf numFmtId="0" fontId="25" fillId="0" borderId="6" xfId="26" applyFont="1" applyBorder="1" applyAlignment="1">
      <alignment horizontal="center" vertical="center" shrinkToFit="1"/>
    </xf>
    <xf numFmtId="0" fontId="25" fillId="3" borderId="26" xfId="26" applyFont="1" applyFill="1" applyBorder="1" applyAlignment="1">
      <alignment horizontal="left" vertical="center" shrinkToFit="1"/>
    </xf>
    <xf numFmtId="0" fontId="25" fillId="3" borderId="61" xfId="26" applyFont="1" applyFill="1" applyBorder="1" applyAlignment="1">
      <alignment horizontal="left" vertical="center" shrinkToFit="1"/>
    </xf>
    <xf numFmtId="0" fontId="25" fillId="3" borderId="6" xfId="26" applyFont="1" applyFill="1" applyBorder="1" applyAlignment="1">
      <alignment horizontal="center" vertical="center" shrinkToFit="1"/>
    </xf>
    <xf numFmtId="0" fontId="25" fillId="0" borderId="89" xfId="26" applyFont="1" applyBorder="1" applyAlignment="1">
      <alignment horizontal="center" vertical="center" shrinkToFit="1"/>
    </xf>
    <xf numFmtId="0" fontId="25" fillId="3" borderId="89" xfId="26" applyFont="1" applyFill="1" applyBorder="1" applyAlignment="1">
      <alignment horizontal="center" vertical="center" shrinkToFit="1"/>
    </xf>
    <xf numFmtId="0" fontId="25" fillId="0" borderId="12" xfId="26" applyFont="1" applyBorder="1" applyAlignment="1">
      <alignment horizontal="center" vertical="center" shrinkToFit="1"/>
    </xf>
    <xf numFmtId="0" fontId="25" fillId="3" borderId="12" xfId="26" applyFont="1" applyFill="1" applyBorder="1" applyAlignment="1">
      <alignment horizontal="center" vertical="center" shrinkToFit="1"/>
    </xf>
    <xf numFmtId="0" fontId="25" fillId="0" borderId="2" xfId="26" applyFont="1" applyBorder="1" applyAlignment="1">
      <alignment horizontal="center" vertical="center" shrinkToFit="1"/>
    </xf>
    <xf numFmtId="0" fontId="25" fillId="3" borderId="2" xfId="26" applyFont="1" applyFill="1" applyBorder="1" applyAlignment="1">
      <alignment horizontal="center" vertical="center" shrinkToFit="1"/>
    </xf>
    <xf numFmtId="0" fontId="25" fillId="3" borderId="22" xfId="26" applyFont="1" applyFill="1" applyBorder="1" applyAlignment="1">
      <alignment horizontal="left" vertical="center" shrinkToFit="1"/>
    </xf>
    <xf numFmtId="0" fontId="27" fillId="8" borderId="27" xfId="26" applyFont="1" applyFill="1" applyBorder="1" applyProtection="1">
      <alignment vertical="center"/>
      <protection locked="0"/>
    </xf>
    <xf numFmtId="0" fontId="27" fillId="8" borderId="20" xfId="26" applyFont="1" applyFill="1" applyBorder="1" applyProtection="1">
      <alignment vertical="center"/>
      <protection locked="0"/>
    </xf>
    <xf numFmtId="0" fontId="27" fillId="8" borderId="20" xfId="26" applyFont="1" applyFill="1" applyBorder="1" applyAlignment="1">
      <alignment horizontal="center" vertical="center"/>
    </xf>
    <xf numFmtId="0" fontId="25" fillId="3" borderId="27" xfId="26" applyFont="1" applyFill="1" applyBorder="1" applyAlignment="1">
      <alignment horizontal="left" vertical="center" shrinkToFit="1"/>
    </xf>
    <xf numFmtId="0" fontId="25" fillId="3" borderId="21" xfId="26" applyFont="1" applyFill="1" applyBorder="1" applyAlignment="1">
      <alignment horizontal="left" vertical="center" shrinkToFit="1"/>
    </xf>
    <xf numFmtId="0" fontId="25" fillId="3" borderId="22" xfId="26" applyFont="1" applyFill="1" applyBorder="1" applyAlignment="1">
      <alignment horizontal="left" vertical="top" shrinkToFit="1"/>
    </xf>
    <xf numFmtId="0" fontId="27" fillId="3" borderId="16" xfId="26" applyFont="1" applyFill="1" applyBorder="1" applyAlignment="1">
      <alignment horizontal="center" vertical="center" shrinkToFit="1"/>
    </xf>
    <xf numFmtId="0" fontId="27" fillId="3" borderId="17" xfId="26" applyFont="1" applyFill="1" applyBorder="1" applyAlignment="1">
      <alignment horizontal="center" vertical="center" shrinkToFit="1"/>
    </xf>
    <xf numFmtId="0" fontId="27" fillId="3" borderId="18" xfId="26" applyFont="1" applyFill="1" applyBorder="1" applyAlignment="1">
      <alignment horizontal="center" vertical="center" shrinkToFit="1"/>
    </xf>
    <xf numFmtId="0" fontId="49" fillId="0" borderId="0" xfId="26" applyFont="1">
      <alignment vertical="center"/>
    </xf>
    <xf numFmtId="0" fontId="46" fillId="3" borderId="0" xfId="26" applyFont="1" applyFill="1">
      <alignment vertical="center"/>
    </xf>
    <xf numFmtId="0" fontId="50" fillId="3" borderId="0" xfId="26" applyFont="1" applyFill="1">
      <alignment vertical="center"/>
    </xf>
    <xf numFmtId="0" fontId="51" fillId="3" borderId="0" xfId="26" applyFont="1" applyFill="1">
      <alignment vertical="center"/>
    </xf>
    <xf numFmtId="0" fontId="23" fillId="3" borderId="20" xfId="26" applyFont="1" applyFill="1" applyBorder="1">
      <alignment vertical="center"/>
    </xf>
    <xf numFmtId="0" fontId="25" fillId="0" borderId="17" xfId="26" applyFont="1" applyBorder="1" applyAlignment="1">
      <alignment horizontal="left" vertical="center" shrinkToFit="1"/>
    </xf>
    <xf numFmtId="0" fontId="25" fillId="3" borderId="135" xfId="26" applyFont="1" applyFill="1" applyBorder="1" applyAlignment="1">
      <alignment horizontal="left" vertical="center" shrinkToFit="1"/>
    </xf>
    <xf numFmtId="0" fontId="25" fillId="3" borderId="136" xfId="26" applyFont="1" applyFill="1" applyBorder="1" applyAlignment="1">
      <alignment horizontal="left" vertical="center" shrinkToFit="1"/>
    </xf>
    <xf numFmtId="0" fontId="24" fillId="3" borderId="0" xfId="26" applyFont="1" applyFill="1" applyAlignment="1">
      <alignment horizontal="left" vertical="top"/>
    </xf>
    <xf numFmtId="0" fontId="23" fillId="3" borderId="0" xfId="26" applyFont="1" applyFill="1" applyAlignment="1">
      <alignment vertical="top"/>
    </xf>
    <xf numFmtId="0" fontId="24" fillId="3" borderId="0" xfId="26" applyFont="1" applyFill="1" applyAlignment="1">
      <alignment horizontal="left" vertical="center"/>
    </xf>
    <xf numFmtId="0" fontId="28" fillId="3" borderId="0" xfId="26" applyFont="1" applyFill="1" applyAlignment="1">
      <alignment horizontal="left" vertical="center"/>
    </xf>
    <xf numFmtId="0" fontId="28" fillId="3" borderId="0" xfId="26" applyFont="1" applyFill="1">
      <alignment vertical="center"/>
    </xf>
    <xf numFmtId="0" fontId="23" fillId="3" borderId="0" xfId="26" applyFont="1" applyFill="1" applyAlignment="1">
      <alignment horizontal="right" vertical="center"/>
    </xf>
    <xf numFmtId="0" fontId="43" fillId="3" borderId="0" xfId="26" applyFont="1" applyFill="1" applyAlignment="1">
      <alignment vertical="center" wrapText="1"/>
    </xf>
    <xf numFmtId="0" fontId="48" fillId="3" borderId="77" xfId="26" applyFont="1" applyFill="1" applyBorder="1" applyAlignment="1">
      <alignment horizontal="center" vertical="center" wrapText="1" shrinkToFit="1"/>
    </xf>
    <xf numFmtId="38" fontId="48" fillId="0" borderId="154" xfId="6" applyFont="1" applyFill="1" applyBorder="1" applyAlignment="1">
      <alignment horizontal="right" vertical="center" shrinkToFit="1"/>
    </xf>
    <xf numFmtId="0" fontId="25" fillId="0" borderId="143" xfId="26" applyFont="1" applyBorder="1" applyAlignment="1">
      <alignment horizontal="center" vertical="center" shrinkToFit="1"/>
    </xf>
    <xf numFmtId="0" fontId="25" fillId="0" borderId="144" xfId="26" applyFont="1" applyBorder="1" applyAlignment="1">
      <alignment horizontal="center" vertical="center" shrinkToFit="1"/>
    </xf>
    <xf numFmtId="0" fontId="25" fillId="0" borderId="145" xfId="26" applyFont="1" applyBorder="1" applyAlignment="1">
      <alignment horizontal="center" vertical="center" shrinkToFit="1"/>
    </xf>
    <xf numFmtId="0" fontId="25" fillId="3" borderId="0" xfId="26" applyFont="1" applyFill="1" applyAlignment="1">
      <alignment horizontal="center" vertical="top" shrinkToFit="1"/>
    </xf>
    <xf numFmtId="0" fontId="20" fillId="3" borderId="17" xfId="26" applyFont="1" applyFill="1" applyBorder="1" applyAlignment="1">
      <alignment vertical="center" shrinkToFit="1"/>
    </xf>
    <xf numFmtId="0" fontId="25" fillId="3" borderId="18" xfId="26" applyFont="1" applyFill="1" applyBorder="1" applyAlignment="1">
      <alignment horizontal="left" vertical="center" shrinkToFit="1"/>
    </xf>
    <xf numFmtId="0" fontId="27" fillId="3" borderId="27" xfId="26" applyFont="1" applyFill="1" applyBorder="1" applyProtection="1">
      <alignment vertical="center"/>
      <protection locked="0"/>
    </xf>
    <xf numFmtId="0" fontId="27" fillId="3" borderId="20" xfId="26" applyFont="1" applyFill="1" applyBorder="1" applyProtection="1">
      <alignment vertical="center"/>
      <protection locked="0"/>
    </xf>
    <xf numFmtId="0" fontId="27" fillId="3" borderId="20" xfId="26" applyFont="1" applyFill="1" applyBorder="1" applyAlignment="1">
      <alignment horizontal="center" vertical="center"/>
    </xf>
    <xf numFmtId="0" fontId="25" fillId="3" borderId="17" xfId="26" applyFont="1" applyFill="1" applyBorder="1" applyAlignment="1">
      <alignment vertical="center" shrinkToFit="1"/>
    </xf>
    <xf numFmtId="0" fontId="32" fillId="3" borderId="0" xfId="26" applyFont="1" applyFill="1" applyAlignment="1">
      <alignment horizontal="right" vertical="center"/>
    </xf>
    <xf numFmtId="0" fontId="54" fillId="3" borderId="0" xfId="26" applyFont="1" applyFill="1" applyAlignment="1">
      <alignment horizontal="left" vertical="center"/>
    </xf>
    <xf numFmtId="0" fontId="43" fillId="3" borderId="0" xfId="26" applyFont="1" applyFill="1" applyAlignment="1">
      <alignment horizontal="left" vertical="center"/>
    </xf>
    <xf numFmtId="0" fontId="34" fillId="3" borderId="0" xfId="26" applyFont="1" applyFill="1" applyAlignment="1">
      <alignment horizontal="center" vertical="center"/>
    </xf>
    <xf numFmtId="0" fontId="41" fillId="3" borderId="0" xfId="26" applyFont="1" applyFill="1" applyAlignment="1">
      <alignment horizontal="left" vertical="center" shrinkToFit="1"/>
    </xf>
    <xf numFmtId="0" fontId="41" fillId="3" borderId="17" xfId="26" applyFont="1" applyFill="1" applyBorder="1" applyAlignment="1">
      <alignment horizontal="left" vertical="center" shrinkToFit="1"/>
    </xf>
    <xf numFmtId="0" fontId="34" fillId="3" borderId="0" xfId="26" applyFont="1" applyFill="1">
      <alignment vertical="center"/>
    </xf>
    <xf numFmtId="0" fontId="34" fillId="0" borderId="0" xfId="26" applyFont="1">
      <alignment vertical="center"/>
    </xf>
    <xf numFmtId="0" fontId="27" fillId="8" borderId="21" xfId="26" applyFont="1" applyFill="1" applyBorder="1">
      <alignment vertical="center"/>
    </xf>
    <xf numFmtId="0" fontId="25" fillId="3" borderId="20" xfId="26" applyFont="1" applyFill="1" applyBorder="1" applyAlignment="1">
      <alignment horizontal="left" vertical="center" shrinkToFit="1"/>
    </xf>
    <xf numFmtId="0" fontId="25" fillId="3" borderId="27" xfId="26" applyFont="1" applyFill="1" applyBorder="1" applyAlignment="1">
      <alignment horizontal="left" vertical="top" shrinkToFit="1"/>
    </xf>
    <xf numFmtId="0" fontId="27" fillId="3" borderId="21" xfId="26" applyFont="1" applyFill="1" applyBorder="1">
      <alignment vertical="center"/>
    </xf>
    <xf numFmtId="0" fontId="56" fillId="0" borderId="0" xfId="26" applyFont="1" applyAlignment="1">
      <alignment horizontal="center" vertical="center" wrapText="1"/>
    </xf>
    <xf numFmtId="38" fontId="27" fillId="0" borderId="0" xfId="6" applyFont="1" applyFill="1" applyBorder="1" applyAlignment="1">
      <alignment horizontal="right" vertical="center" shrinkToFit="1"/>
    </xf>
    <xf numFmtId="0" fontId="57" fillId="3" borderId="0" xfId="26" applyFont="1" applyFill="1" applyAlignment="1">
      <alignment horizontal="center" vertical="center"/>
    </xf>
    <xf numFmtId="0" fontId="27" fillId="3" borderId="0" xfId="26" applyFont="1" applyFill="1" applyAlignment="1">
      <alignment horizontal="center" vertical="center" wrapText="1" shrinkToFit="1"/>
    </xf>
    <xf numFmtId="38" fontId="27" fillId="3" borderId="0" xfId="6" applyFont="1" applyFill="1" applyBorder="1" applyAlignment="1">
      <alignment horizontal="right" vertical="center" shrinkToFit="1"/>
    </xf>
    <xf numFmtId="0" fontId="25" fillId="3" borderId="123" xfId="26" applyFont="1" applyFill="1" applyBorder="1" applyAlignment="1">
      <alignment horizontal="left" vertical="center" shrinkToFit="1"/>
    </xf>
    <xf numFmtId="0" fontId="27" fillId="0" borderId="27" xfId="26" applyFont="1" applyBorder="1">
      <alignment vertical="center"/>
    </xf>
    <xf numFmtId="0" fontId="27" fillId="0" borderId="20" xfId="26" applyFont="1" applyBorder="1">
      <alignment vertical="center"/>
    </xf>
    <xf numFmtId="0" fontId="25" fillId="3" borderId="137" xfId="26" applyFont="1" applyFill="1" applyBorder="1" applyAlignment="1">
      <alignment horizontal="left" vertical="center" shrinkToFit="1"/>
    </xf>
    <xf numFmtId="0" fontId="25" fillId="3" borderId="125" xfId="26" applyFont="1" applyFill="1" applyBorder="1" applyAlignment="1">
      <alignment horizontal="left" vertical="center" shrinkToFit="1"/>
    </xf>
    <xf numFmtId="0" fontId="25" fillId="3" borderId="138" xfId="26" applyFont="1" applyFill="1" applyBorder="1" applyAlignment="1">
      <alignment horizontal="left" vertical="top" shrinkToFit="1"/>
    </xf>
    <xf numFmtId="0" fontId="32" fillId="3" borderId="0" xfId="27" applyFont="1" applyFill="1">
      <alignment vertical="center"/>
    </xf>
    <xf numFmtId="0" fontId="23" fillId="3" borderId="0" xfId="27" applyFont="1" applyFill="1">
      <alignment vertical="center"/>
    </xf>
    <xf numFmtId="0" fontId="23" fillId="3" borderId="0" xfId="27" applyFont="1" applyFill="1" applyAlignment="1">
      <alignment horizontal="right" vertical="center"/>
    </xf>
    <xf numFmtId="0" fontId="23" fillId="0" borderId="0" xfId="27" applyFont="1">
      <alignment vertical="center"/>
    </xf>
    <xf numFmtId="0" fontId="54" fillId="3" borderId="0" xfId="27" applyFont="1" applyFill="1" applyAlignment="1">
      <alignment horizontal="left" vertical="center"/>
    </xf>
    <xf numFmtId="0" fontId="43" fillId="3" borderId="0" xfId="27" applyFont="1" applyFill="1" applyAlignment="1">
      <alignment horizontal="left" vertical="center"/>
    </xf>
    <xf numFmtId="0" fontId="34" fillId="3" borderId="0" xfId="27" applyFont="1" applyFill="1" applyAlignment="1">
      <alignment horizontal="center" vertical="center"/>
    </xf>
    <xf numFmtId="0" fontId="41" fillId="3" borderId="0" xfId="27" applyFont="1" applyFill="1" applyAlignment="1">
      <alignment horizontal="left" vertical="center" shrinkToFit="1"/>
    </xf>
    <xf numFmtId="0" fontId="34" fillId="3" borderId="0" xfId="27" applyFont="1" applyFill="1">
      <alignment vertical="center"/>
    </xf>
    <xf numFmtId="0" fontId="34" fillId="0" borderId="0" xfId="27" applyFont="1">
      <alignment vertical="center"/>
    </xf>
    <xf numFmtId="0" fontId="25" fillId="0" borderId="13" xfId="27" applyFont="1" applyBorder="1" applyAlignment="1">
      <alignment horizontal="left" vertical="center" shrinkToFit="1"/>
    </xf>
    <xf numFmtId="0" fontId="25" fillId="3" borderId="90" xfId="27" applyFont="1" applyFill="1" applyBorder="1" applyAlignment="1">
      <alignment horizontal="left" vertical="center" shrinkToFit="1"/>
    </xf>
    <xf numFmtId="0" fontId="25" fillId="3" borderId="91" xfId="27" applyFont="1" applyFill="1" applyBorder="1" applyAlignment="1">
      <alignment horizontal="left" vertical="center" shrinkToFit="1"/>
    </xf>
    <xf numFmtId="0" fontId="23" fillId="3" borderId="26" xfId="27" applyFont="1" applyFill="1" applyBorder="1">
      <alignment vertical="center"/>
    </xf>
    <xf numFmtId="0" fontId="20" fillId="3" borderId="26" xfId="27" applyFont="1" applyFill="1" applyBorder="1" applyAlignment="1">
      <alignment horizontal="center" vertical="center" wrapText="1" shrinkToFit="1"/>
    </xf>
    <xf numFmtId="0" fontId="20" fillId="3" borderId="16" xfId="27" applyFont="1" applyFill="1" applyBorder="1" applyAlignment="1">
      <alignment horizontal="center" vertical="center" wrapText="1" shrinkToFit="1"/>
    </xf>
    <xf numFmtId="38" fontId="27" fillId="3" borderId="13" xfId="6" applyFont="1" applyFill="1" applyBorder="1" applyAlignment="1">
      <alignment horizontal="right" vertical="center" shrinkToFit="1"/>
    </xf>
    <xf numFmtId="38" fontId="27" fillId="3" borderId="155" xfId="6" applyFont="1" applyFill="1" applyBorder="1" applyAlignment="1">
      <alignment horizontal="center" vertical="center" shrinkToFit="1"/>
    </xf>
    <xf numFmtId="0" fontId="20" fillId="3" borderId="155" xfId="27" applyFont="1" applyFill="1" applyBorder="1" applyAlignment="1">
      <alignment horizontal="center" vertical="center" shrinkToFit="1"/>
    </xf>
    <xf numFmtId="0" fontId="25" fillId="3" borderId="26" xfId="27" applyFont="1" applyFill="1" applyBorder="1" applyAlignment="1">
      <alignment horizontal="left" vertical="center" shrinkToFit="1"/>
    </xf>
    <xf numFmtId="0" fontId="25" fillId="3" borderId="61" xfId="27" applyFont="1" applyFill="1" applyBorder="1" applyAlignment="1">
      <alignment horizontal="left" vertical="center" shrinkToFit="1"/>
    </xf>
    <xf numFmtId="0" fontId="59" fillId="3" borderId="26" xfId="27" applyFont="1" applyFill="1" applyBorder="1" applyAlignment="1">
      <alignment horizontal="center" vertical="center" wrapText="1" shrinkToFit="1"/>
    </xf>
    <xf numFmtId="0" fontId="59" fillId="3" borderId="16" xfId="27" applyFont="1" applyFill="1" applyBorder="1" applyAlignment="1">
      <alignment horizontal="center" vertical="center" wrapText="1" shrinkToFit="1"/>
    </xf>
    <xf numFmtId="0" fontId="25" fillId="0" borderId="6" xfId="27" applyFont="1" applyBorder="1" applyAlignment="1">
      <alignment horizontal="center" vertical="center" shrinkToFit="1"/>
    </xf>
    <xf numFmtId="38" fontId="20" fillId="6" borderId="146" xfId="6" applyFont="1" applyFill="1" applyBorder="1" applyAlignment="1" applyProtection="1">
      <alignment horizontal="right" vertical="center" shrinkToFit="1"/>
      <protection locked="0"/>
    </xf>
    <xf numFmtId="0" fontId="25" fillId="0" borderId="89" xfId="27" applyFont="1" applyBorder="1" applyAlignment="1">
      <alignment horizontal="center" vertical="center" shrinkToFit="1"/>
    </xf>
    <xf numFmtId="38" fontId="20" fillId="6" borderId="147" xfId="6" applyFont="1" applyFill="1" applyBorder="1" applyAlignment="1" applyProtection="1">
      <alignment horizontal="right" vertical="center" shrinkToFit="1"/>
      <protection locked="0"/>
    </xf>
    <xf numFmtId="0" fontId="25" fillId="0" borderId="2" xfId="27" applyFont="1" applyBorder="1" applyAlignment="1">
      <alignment horizontal="center" vertical="center" shrinkToFit="1"/>
    </xf>
    <xf numFmtId="38" fontId="20" fillId="6" borderId="148" xfId="6" applyFont="1" applyFill="1" applyBorder="1" applyAlignment="1" applyProtection="1">
      <alignment horizontal="right" vertical="center" shrinkToFit="1"/>
      <protection locked="0"/>
    </xf>
    <xf numFmtId="0" fontId="25" fillId="3" borderId="0" xfId="27" applyFont="1" applyFill="1" applyAlignment="1">
      <alignment horizontal="left" vertical="center" shrinkToFit="1"/>
    </xf>
    <xf numFmtId="0" fontId="25" fillId="3" borderId="27" xfId="27" applyFont="1" applyFill="1" applyBorder="1" applyAlignment="1">
      <alignment horizontal="left" vertical="center" shrinkToFit="1"/>
    </xf>
    <xf numFmtId="0" fontId="27" fillId="8" borderId="27" xfId="27" applyFont="1" applyFill="1" applyBorder="1" applyProtection="1">
      <alignment vertical="center"/>
      <protection locked="0"/>
    </xf>
    <xf numFmtId="0" fontId="27" fillId="8" borderId="20" xfId="27" applyFont="1" applyFill="1" applyBorder="1" applyProtection="1">
      <alignment vertical="center"/>
      <protection locked="0"/>
    </xf>
    <xf numFmtId="0" fontId="27" fillId="8" borderId="21" xfId="27" applyFont="1" applyFill="1" applyBorder="1">
      <alignment vertical="center"/>
    </xf>
    <xf numFmtId="0" fontId="25" fillId="3" borderId="20" xfId="27" applyFont="1" applyFill="1" applyBorder="1" applyAlignment="1">
      <alignment horizontal="left" vertical="center" shrinkToFit="1"/>
    </xf>
    <xf numFmtId="0" fontId="25" fillId="3" borderId="27" xfId="27" applyFont="1" applyFill="1" applyBorder="1" applyAlignment="1">
      <alignment horizontal="left" vertical="top" shrinkToFit="1"/>
    </xf>
    <xf numFmtId="0" fontId="27" fillId="3" borderId="27" xfId="27" applyFont="1" applyFill="1" applyBorder="1" applyProtection="1">
      <alignment vertical="center"/>
      <protection locked="0"/>
    </xf>
    <xf numFmtId="0" fontId="27" fillId="3" borderId="20" xfId="27" applyFont="1" applyFill="1" applyBorder="1" applyProtection="1">
      <alignment vertical="center"/>
      <protection locked="0"/>
    </xf>
    <xf numFmtId="0" fontId="27" fillId="3" borderId="21" xfId="27" applyFont="1" applyFill="1" applyBorder="1">
      <alignment vertical="center"/>
    </xf>
    <xf numFmtId="0" fontId="49" fillId="0" borderId="0" xfId="27" applyFont="1">
      <alignment vertical="center"/>
    </xf>
    <xf numFmtId="0" fontId="20" fillId="3" borderId="0" xfId="27" applyFont="1" applyFill="1" applyAlignment="1">
      <alignment horizontal="left" vertical="center" shrinkToFit="1"/>
    </xf>
    <xf numFmtId="0" fontId="46" fillId="3" borderId="0" xfId="27" applyFont="1" applyFill="1">
      <alignment vertical="center"/>
    </xf>
    <xf numFmtId="0" fontId="51" fillId="3" borderId="0" xfId="27" applyFont="1" applyFill="1">
      <alignment vertical="center"/>
    </xf>
    <xf numFmtId="0" fontId="50" fillId="3" borderId="0" xfId="27" applyFont="1" applyFill="1">
      <alignment vertical="center"/>
    </xf>
    <xf numFmtId="0" fontId="23" fillId="3" borderId="0" xfId="27" applyFont="1" applyFill="1" applyAlignment="1">
      <alignment horizontal="center" vertical="center" wrapText="1"/>
    </xf>
    <xf numFmtId="0" fontId="23" fillId="3" borderId="0" xfId="27" applyFont="1" applyFill="1" applyAlignment="1">
      <alignment vertical="center" wrapText="1"/>
    </xf>
    <xf numFmtId="0" fontId="23" fillId="3" borderId="20" xfId="27" applyFont="1" applyFill="1" applyBorder="1" applyAlignment="1">
      <alignment vertical="center" wrapText="1"/>
    </xf>
    <xf numFmtId="0" fontId="25" fillId="0" borderId="17" xfId="27" applyFont="1" applyBorder="1" applyAlignment="1">
      <alignment horizontal="left" vertical="center" wrapText="1" shrinkToFit="1"/>
    </xf>
    <xf numFmtId="0" fontId="25" fillId="3" borderId="135" xfId="27" applyFont="1" applyFill="1" applyBorder="1" applyAlignment="1">
      <alignment horizontal="left" vertical="center" wrapText="1" shrinkToFit="1"/>
    </xf>
    <xf numFmtId="0" fontId="25" fillId="3" borderId="136" xfId="27" applyFont="1" applyFill="1" applyBorder="1" applyAlignment="1">
      <alignment horizontal="left" vertical="center" wrapText="1" shrinkToFit="1"/>
    </xf>
    <xf numFmtId="0" fontId="23" fillId="3" borderId="26" xfId="27" applyFont="1" applyFill="1" applyBorder="1" applyAlignment="1">
      <alignment vertical="center" wrapText="1"/>
    </xf>
    <xf numFmtId="0" fontId="23" fillId="0" borderId="0" xfId="27" applyFont="1" applyAlignment="1">
      <alignment vertical="center" wrapText="1"/>
    </xf>
    <xf numFmtId="0" fontId="56" fillId="0" borderId="0" xfId="27" applyFont="1" applyAlignment="1">
      <alignment horizontal="center" vertical="center" wrapText="1"/>
    </xf>
    <xf numFmtId="0" fontId="57" fillId="0" borderId="0" xfId="27" applyFont="1" applyAlignment="1">
      <alignment horizontal="center" vertical="center"/>
    </xf>
    <xf numFmtId="0" fontId="25" fillId="0" borderId="0" xfId="27" applyFont="1" applyAlignment="1">
      <alignment horizontal="center" vertical="center" wrapText="1" shrinkToFit="1"/>
    </xf>
    <xf numFmtId="0" fontId="25" fillId="0" borderId="0" xfId="27" applyFont="1" applyAlignment="1">
      <alignment horizontal="left" vertical="center" shrinkToFit="1"/>
    </xf>
    <xf numFmtId="0" fontId="20" fillId="0" borderId="0" xfId="27" applyFont="1" applyAlignment="1">
      <alignment horizontal="left" vertical="center" shrinkToFit="1"/>
    </xf>
    <xf numFmtId="38" fontId="25" fillId="3" borderId="155" xfId="6" applyFont="1" applyFill="1" applyBorder="1" applyAlignment="1">
      <alignment horizontal="right" vertical="center" shrinkToFit="1"/>
    </xf>
    <xf numFmtId="0" fontId="25" fillId="3" borderId="155" xfId="27" applyFont="1" applyFill="1" applyBorder="1" applyAlignment="1">
      <alignment horizontal="left" vertical="center" shrinkToFit="1"/>
    </xf>
    <xf numFmtId="0" fontId="57" fillId="3" borderId="0" xfId="27" applyFont="1" applyFill="1" applyAlignment="1">
      <alignment horizontal="center" vertical="center"/>
    </xf>
    <xf numFmtId="0" fontId="27" fillId="3" borderId="0" xfId="27" applyFont="1" applyFill="1" applyAlignment="1">
      <alignment horizontal="center" vertical="center" wrapText="1" shrinkToFit="1"/>
    </xf>
    <xf numFmtId="0" fontId="59" fillId="3" borderId="61" xfId="27" applyFont="1" applyFill="1" applyBorder="1" applyAlignment="1">
      <alignment horizontal="center" vertical="center" wrapText="1" shrinkToFit="1"/>
    </xf>
    <xf numFmtId="0" fontId="27" fillId="0" borderId="27" xfId="27" applyFont="1" applyBorder="1">
      <alignment vertical="center"/>
    </xf>
    <xf numFmtId="0" fontId="27" fillId="0" borderId="20" xfId="27" applyFont="1" applyBorder="1">
      <alignment vertical="center"/>
    </xf>
    <xf numFmtId="0" fontId="25" fillId="3" borderId="137" xfId="27" applyFont="1" applyFill="1" applyBorder="1" applyAlignment="1">
      <alignment horizontal="left" vertical="center" shrinkToFit="1"/>
    </xf>
    <xf numFmtId="0" fontId="25" fillId="3" borderId="125" xfId="27" applyFont="1" applyFill="1" applyBorder="1" applyAlignment="1">
      <alignment horizontal="left" vertical="center" shrinkToFit="1"/>
    </xf>
    <xf numFmtId="0" fontId="25" fillId="3" borderId="138" xfId="27" applyFont="1" applyFill="1" applyBorder="1" applyAlignment="1">
      <alignment horizontal="left" vertical="top" shrinkToFit="1"/>
    </xf>
    <xf numFmtId="0" fontId="27" fillId="3" borderId="27" xfId="27" applyFont="1" applyFill="1" applyBorder="1" applyAlignment="1">
      <alignment vertical="center" wrapText="1" shrinkToFit="1"/>
    </xf>
    <xf numFmtId="0" fontId="27" fillId="3" borderId="20" xfId="27" applyFont="1" applyFill="1" applyBorder="1" applyAlignment="1">
      <alignment vertical="center" wrapText="1" shrinkToFit="1"/>
    </xf>
    <xf numFmtId="0" fontId="27" fillId="3" borderId="21" xfId="27" applyFont="1" applyFill="1" applyBorder="1" applyAlignment="1">
      <alignment vertical="center" wrapText="1" shrinkToFit="1"/>
    </xf>
    <xf numFmtId="0" fontId="24" fillId="3" borderId="0" xfId="27" applyFont="1" applyFill="1" applyAlignment="1">
      <alignment horizontal="left" vertical="top"/>
    </xf>
    <xf numFmtId="0" fontId="23" fillId="3" borderId="0" xfId="27" applyFont="1" applyFill="1" applyAlignment="1">
      <alignment vertical="top"/>
    </xf>
    <xf numFmtId="0" fontId="24" fillId="3" borderId="0" xfId="27" applyFont="1" applyFill="1" applyAlignment="1">
      <alignment horizontal="left" vertical="center"/>
    </xf>
    <xf numFmtId="0" fontId="28" fillId="3" borderId="0" xfId="27" applyFont="1" applyFill="1" applyAlignment="1">
      <alignment horizontal="left" vertical="center"/>
    </xf>
    <xf numFmtId="0" fontId="28" fillId="3" borderId="0" xfId="27" applyFont="1" applyFill="1">
      <alignment vertical="center"/>
    </xf>
    <xf numFmtId="0" fontId="20" fillId="3" borderId="61" xfId="27" applyFont="1" applyFill="1" applyBorder="1" applyAlignment="1">
      <alignment horizontal="center" vertical="center" wrapText="1" shrinkToFit="1"/>
    </xf>
    <xf numFmtId="0" fontId="29" fillId="3" borderId="0" xfId="26" applyFont="1" applyFill="1" applyAlignment="1">
      <alignment horizontal="left" vertical="center"/>
    </xf>
    <xf numFmtId="0" fontId="27" fillId="3" borderId="0" xfId="26" applyFont="1" applyFill="1" applyAlignment="1">
      <alignment horizontal="left" vertical="center"/>
    </xf>
    <xf numFmtId="0" fontId="20" fillId="3" borderId="0" xfId="26" applyFont="1" applyFill="1" applyAlignment="1">
      <alignment horizontal="left" vertical="top" wrapText="1" shrinkToFit="1"/>
    </xf>
    <xf numFmtId="0" fontId="25" fillId="3" borderId="17" xfId="26" applyFont="1" applyFill="1" applyBorder="1" applyAlignment="1">
      <alignment horizontal="left" vertical="center" shrinkToFit="1"/>
    </xf>
    <xf numFmtId="0" fontId="50" fillId="3" borderId="0" xfId="26" applyFont="1" applyFill="1" applyAlignment="1">
      <alignment horizontal="left" vertical="center"/>
    </xf>
    <xf numFmtId="0" fontId="48" fillId="3" borderId="13" xfId="26" applyFont="1" applyFill="1" applyBorder="1" applyAlignment="1">
      <alignment horizontal="center" vertical="center" wrapText="1" shrinkToFit="1"/>
    </xf>
    <xf numFmtId="0" fontId="25" fillId="3" borderId="0" xfId="26" applyFont="1" applyFill="1" applyAlignment="1">
      <alignment horizontal="left" vertical="top" wrapText="1" shrinkToFit="1"/>
    </xf>
    <xf numFmtId="0" fontId="23" fillId="3" borderId="0" xfId="26" applyFont="1" applyFill="1" applyAlignment="1">
      <alignment horizontal="center" vertical="center"/>
    </xf>
    <xf numFmtId="0" fontId="20" fillId="3" borderId="0" xfId="26" applyFont="1" applyFill="1" applyAlignment="1">
      <alignment horizontal="left" vertical="center"/>
    </xf>
    <xf numFmtId="0" fontId="23" fillId="3" borderId="0" xfId="27" applyFont="1" applyFill="1" applyAlignment="1">
      <alignment horizontal="center" vertical="center"/>
    </xf>
    <xf numFmtId="0" fontId="25" fillId="3" borderId="17" xfId="27" applyFont="1" applyFill="1" applyBorder="1" applyAlignment="1">
      <alignment horizontal="center" vertical="center" shrinkToFit="1"/>
    </xf>
    <xf numFmtId="0" fontId="20" fillId="3" borderId="0" xfId="27" applyFont="1" applyFill="1" applyAlignment="1">
      <alignment horizontal="left" vertical="center"/>
    </xf>
    <xf numFmtId="0" fontId="41" fillId="3" borderId="17" xfId="27" applyFont="1" applyFill="1" applyBorder="1" applyAlignment="1">
      <alignment horizontal="center" vertical="center" shrinkToFit="1"/>
    </xf>
    <xf numFmtId="0" fontId="20" fillId="3" borderId="13" xfId="27" applyFont="1" applyFill="1" applyBorder="1" applyAlignment="1">
      <alignment horizontal="center" vertical="center" wrapText="1" shrinkToFit="1"/>
    </xf>
    <xf numFmtId="0" fontId="59" fillId="3" borderId="13" xfId="27" applyFont="1" applyFill="1" applyBorder="1" applyAlignment="1">
      <alignment horizontal="center" vertical="center" wrapText="1" shrinkToFit="1"/>
    </xf>
    <xf numFmtId="0" fontId="61" fillId="3" borderId="0" xfId="1" applyFont="1" applyFill="1">
      <alignment vertical="center"/>
    </xf>
    <xf numFmtId="0" fontId="61" fillId="0" borderId="0" xfId="1" applyFont="1">
      <alignment vertical="center"/>
    </xf>
    <xf numFmtId="0" fontId="62" fillId="0" borderId="0" xfId="0" applyFont="1"/>
    <xf numFmtId="0" fontId="57" fillId="0" borderId="11" xfId="1" applyFont="1" applyBorder="1">
      <alignment vertical="center"/>
    </xf>
    <xf numFmtId="0" fontId="57" fillId="0" borderId="11" xfId="1" applyFont="1" applyBorder="1" applyAlignment="1">
      <alignment horizontal="center" vertical="center"/>
    </xf>
    <xf numFmtId="0" fontId="30" fillId="0" borderId="43" xfId="0" applyFont="1" applyBorder="1" applyAlignment="1">
      <alignment horizontal="justify" vertical="center" wrapText="1"/>
    </xf>
    <xf numFmtId="0" fontId="61" fillId="0" borderId="15" xfId="1" applyFont="1" applyBorder="1">
      <alignment vertical="center"/>
    </xf>
    <xf numFmtId="0" fontId="30" fillId="0" borderId="73" xfId="0" applyFont="1" applyBorder="1" applyAlignment="1">
      <alignment horizontal="justify" vertical="center" wrapText="1"/>
    </xf>
    <xf numFmtId="0" fontId="57" fillId="0" borderId="8" xfId="1" applyFont="1" applyBorder="1">
      <alignment vertical="center"/>
    </xf>
    <xf numFmtId="0" fontId="57" fillId="0" borderId="8" xfId="1" applyFont="1" applyBorder="1" applyAlignment="1">
      <alignment horizontal="center" vertical="center"/>
    </xf>
    <xf numFmtId="0" fontId="30" fillId="0" borderId="30" xfId="0" applyFont="1" applyBorder="1" applyAlignment="1">
      <alignment horizontal="justify" vertical="center" wrapText="1"/>
    </xf>
    <xf numFmtId="0" fontId="61" fillId="3" borderId="0" xfId="1" applyFont="1" applyFill="1" applyAlignment="1">
      <alignment horizontal="left" vertical="center"/>
    </xf>
    <xf numFmtId="0" fontId="57" fillId="0" borderId="10" xfId="1" applyFont="1" applyBorder="1">
      <alignment vertical="center"/>
    </xf>
    <xf numFmtId="0" fontId="57" fillId="0" borderId="10" xfId="1" applyFont="1" applyBorder="1" applyAlignment="1">
      <alignment horizontal="center" vertical="center"/>
    </xf>
    <xf numFmtId="0" fontId="64" fillId="3" borderId="0" xfId="1" applyFont="1" applyFill="1" applyAlignment="1">
      <alignment horizontal="left"/>
    </xf>
    <xf numFmtId="0" fontId="30" fillId="0" borderId="71" xfId="0" applyFont="1" applyBorder="1" applyAlignment="1">
      <alignment horizontal="justify" vertical="center" wrapText="1"/>
    </xf>
    <xf numFmtId="0" fontId="64" fillId="3" borderId="0" xfId="1" applyFont="1" applyFill="1" applyAlignment="1">
      <alignment horizontal="left" vertical="center"/>
    </xf>
    <xf numFmtId="0" fontId="35" fillId="3" borderId="0" xfId="1" applyFont="1" applyFill="1" applyAlignment="1">
      <alignment horizontal="left" vertical="center"/>
    </xf>
    <xf numFmtId="49" fontId="70" fillId="0" borderId="58" xfId="1" applyNumberFormat="1" applyFont="1" applyBorder="1" applyAlignment="1" applyProtection="1">
      <alignment horizontal="center" vertical="center"/>
      <protection locked="0"/>
    </xf>
    <xf numFmtId="49" fontId="70" fillId="3" borderId="59" xfId="1" applyNumberFormat="1" applyFont="1" applyFill="1" applyBorder="1" applyAlignment="1" applyProtection="1">
      <alignment horizontal="center" vertical="center"/>
      <protection locked="0"/>
    </xf>
    <xf numFmtId="49" fontId="70" fillId="3" borderId="59" xfId="1" quotePrefix="1" applyNumberFormat="1" applyFont="1" applyFill="1" applyBorder="1" applyAlignment="1" applyProtection="1">
      <alignment horizontal="center" vertical="center"/>
      <protection locked="0"/>
    </xf>
    <xf numFmtId="49" fontId="70" fillId="3" borderId="60" xfId="1" applyNumberFormat="1" applyFont="1" applyFill="1" applyBorder="1" applyAlignment="1" applyProtection="1">
      <alignment horizontal="center" vertical="center"/>
      <protection locked="0"/>
    </xf>
    <xf numFmtId="0" fontId="30" fillId="0" borderId="73" xfId="0" applyFont="1" applyBorder="1" applyAlignment="1">
      <alignment horizontal="left" vertical="center" wrapText="1"/>
    </xf>
    <xf numFmtId="0" fontId="57" fillId="0" borderId="9" xfId="1" applyFont="1" applyBorder="1">
      <alignment vertical="center"/>
    </xf>
    <xf numFmtId="0" fontId="57" fillId="0" borderId="9" xfId="1" applyFont="1" applyBorder="1" applyAlignment="1">
      <alignment horizontal="center" vertical="center"/>
    </xf>
    <xf numFmtId="0" fontId="61" fillId="0" borderId="41" xfId="1" applyFont="1" applyBorder="1" applyAlignment="1">
      <alignment vertical="center" wrapText="1"/>
    </xf>
    <xf numFmtId="0" fontId="55" fillId="3" borderId="0" xfId="1" applyFont="1" applyFill="1" applyAlignment="1">
      <alignment horizontal="center" vertical="center" wrapText="1"/>
    </xf>
    <xf numFmtId="0" fontId="61" fillId="3" borderId="0" xfId="1" applyFont="1" applyFill="1" applyAlignment="1">
      <alignment horizontal="center" vertical="center"/>
    </xf>
    <xf numFmtId="0" fontId="64" fillId="3" borderId="0" xfId="1" applyFont="1" applyFill="1">
      <alignment vertical="center"/>
    </xf>
    <xf numFmtId="0" fontId="61" fillId="3" borderId="0" xfId="1" applyFont="1" applyFill="1" applyAlignment="1">
      <alignment horizontal="right"/>
    </xf>
    <xf numFmtId="0" fontId="43" fillId="3" borderId="0" xfId="0" applyFont="1" applyFill="1" applyAlignment="1">
      <alignment vertical="center"/>
    </xf>
    <xf numFmtId="0" fontId="64" fillId="3" borderId="0" xfId="0" applyFont="1" applyFill="1" applyAlignment="1">
      <alignment vertical="center"/>
    </xf>
    <xf numFmtId="0" fontId="32" fillId="3" borderId="0" xfId="0" applyFont="1" applyFill="1" applyAlignment="1">
      <alignment vertical="center"/>
    </xf>
    <xf numFmtId="0" fontId="47" fillId="3" borderId="0" xfId="0" applyFont="1" applyFill="1" applyAlignment="1">
      <alignment horizontal="left" vertical="center" wrapText="1"/>
    </xf>
    <xf numFmtId="0" fontId="47" fillId="3" borderId="61" xfId="0" applyFont="1" applyFill="1" applyBorder="1" applyAlignment="1">
      <alignment horizontal="left" vertical="center" wrapText="1"/>
    </xf>
    <xf numFmtId="0" fontId="32" fillId="3" borderId="0" xfId="23" applyFont="1" applyFill="1">
      <alignment vertical="center"/>
    </xf>
    <xf numFmtId="0" fontId="23" fillId="3" borderId="0" xfId="23" applyFont="1" applyFill="1">
      <alignment vertical="center"/>
    </xf>
    <xf numFmtId="0" fontId="23" fillId="3" borderId="0" xfId="23" applyFont="1" applyFill="1" applyAlignment="1">
      <alignment horizontal="right" vertical="center"/>
    </xf>
    <xf numFmtId="0" fontId="23" fillId="0" borderId="0" xfId="23" applyFont="1">
      <alignment vertical="center"/>
    </xf>
    <xf numFmtId="0" fontId="77" fillId="3" borderId="0" xfId="23" applyFont="1" applyFill="1">
      <alignment vertical="center"/>
    </xf>
    <xf numFmtId="0" fontId="78" fillId="3" borderId="0" xfId="23" applyFont="1" applyFill="1">
      <alignment vertical="center"/>
    </xf>
    <xf numFmtId="0" fontId="79" fillId="3" borderId="0" xfId="23" applyFont="1" applyFill="1">
      <alignment vertical="center"/>
    </xf>
    <xf numFmtId="0" fontId="26" fillId="3" borderId="0" xfId="23" applyFont="1" applyFill="1">
      <alignment vertical="center"/>
    </xf>
    <xf numFmtId="0" fontId="81" fillId="0" borderId="0" xfId="23" applyFont="1">
      <alignment vertical="center"/>
    </xf>
    <xf numFmtId="0" fontId="26" fillId="0" borderId="0" xfId="23" applyFont="1">
      <alignment vertical="center"/>
    </xf>
    <xf numFmtId="0" fontId="26" fillId="3" borderId="0" xfId="23" applyFont="1" applyFill="1" applyAlignment="1">
      <alignment horizontal="center" vertical="center"/>
    </xf>
    <xf numFmtId="0" fontId="82" fillId="3" borderId="0" xfId="23" applyFont="1" applyFill="1" applyAlignment="1">
      <alignment horizontal="left" vertical="center"/>
    </xf>
    <xf numFmtId="0" fontId="26" fillId="3" borderId="0" xfId="23" applyFont="1" applyFill="1" applyAlignment="1">
      <alignment horizontal="left" vertical="top"/>
    </xf>
    <xf numFmtId="0" fontId="24" fillId="3" borderId="0" xfId="23" applyFont="1" applyFill="1" applyAlignment="1">
      <alignment horizontal="left" vertical="top"/>
    </xf>
    <xf numFmtId="0" fontId="23" fillId="0" borderId="0" xfId="23" applyFont="1" applyAlignment="1">
      <alignment vertical="top"/>
    </xf>
    <xf numFmtId="0" fontId="28" fillId="3" borderId="0" xfId="23" applyFont="1" applyFill="1" applyAlignment="1">
      <alignment horizontal="left" vertical="center"/>
    </xf>
    <xf numFmtId="0" fontId="28" fillId="3" borderId="0" xfId="23" applyFont="1" applyFill="1">
      <alignment vertical="center"/>
    </xf>
    <xf numFmtId="0" fontId="32" fillId="3" borderId="0" xfId="20" applyFont="1" applyFill="1">
      <alignment vertical="center"/>
    </xf>
    <xf numFmtId="0" fontId="23" fillId="3" borderId="0" xfId="20" applyFont="1" applyFill="1">
      <alignment vertical="center"/>
    </xf>
    <xf numFmtId="0" fontId="23" fillId="0" borderId="0" xfId="20" applyFont="1">
      <alignment vertical="center"/>
    </xf>
    <xf numFmtId="0" fontId="43" fillId="3" borderId="0" xfId="20" applyFont="1" applyFill="1" applyAlignment="1">
      <alignment horizontal="center" vertical="center" wrapText="1"/>
    </xf>
    <xf numFmtId="0" fontId="27" fillId="3" borderId="0" xfId="20" applyFont="1" applyFill="1" applyAlignment="1">
      <alignment horizontal="center" vertical="center" wrapText="1"/>
    </xf>
    <xf numFmtId="0" fontId="23" fillId="3" borderId="0" xfId="20" applyFont="1" applyFill="1" applyAlignment="1">
      <alignment horizontal="left" vertical="top"/>
    </xf>
    <xf numFmtId="0" fontId="62"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38" fontId="62" fillId="7" borderId="0" xfId="0" applyNumberFormat="1" applyFont="1" applyFill="1" applyAlignment="1">
      <alignment vertical="center"/>
    </xf>
    <xf numFmtId="0" fontId="33" fillId="3" borderId="77" xfId="22" applyFont="1" applyFill="1" applyBorder="1" applyAlignment="1">
      <alignment horizontal="center" vertical="center"/>
    </xf>
    <xf numFmtId="0" fontId="33" fillId="0" borderId="9" xfId="22" applyFont="1" applyBorder="1" applyAlignment="1">
      <alignment vertical="center" wrapText="1"/>
    </xf>
    <xf numFmtId="0" fontId="33" fillId="3" borderId="22" xfId="22" applyFont="1" applyFill="1" applyBorder="1" applyAlignment="1">
      <alignment horizontal="center" vertical="center"/>
    </xf>
    <xf numFmtId="0" fontId="33" fillId="3" borderId="22" xfId="22" applyFont="1" applyFill="1" applyBorder="1" applyAlignment="1">
      <alignment vertical="center" wrapText="1"/>
    </xf>
    <xf numFmtId="0" fontId="62" fillId="0" borderId="0" xfId="0" applyFont="1" applyAlignment="1">
      <alignment horizontal="center" vertical="center"/>
    </xf>
    <xf numFmtId="0" fontId="32" fillId="0" borderId="0" xfId="0" applyFont="1"/>
    <xf numFmtId="0" fontId="30" fillId="0" borderId="0" xfId="0" applyFont="1" applyAlignment="1">
      <alignment horizontal="justify" vertical="center" wrapText="1"/>
    </xf>
    <xf numFmtId="0" fontId="57" fillId="0" borderId="24" xfId="1" applyFont="1" applyBorder="1">
      <alignment vertical="center"/>
    </xf>
    <xf numFmtId="0" fontId="57" fillId="0" borderId="24" xfId="1" applyFont="1" applyBorder="1" applyAlignment="1">
      <alignment horizontal="center" vertical="center"/>
    </xf>
    <xf numFmtId="0" fontId="57" fillId="0" borderId="13" xfId="1" applyFont="1" applyBorder="1">
      <alignment vertical="center"/>
    </xf>
    <xf numFmtId="0" fontId="57" fillId="0" borderId="13" xfId="1" applyFont="1" applyBorder="1" applyAlignment="1">
      <alignment horizontal="center" vertical="center"/>
    </xf>
    <xf numFmtId="0" fontId="57" fillId="0" borderId="0" xfId="1" applyFont="1">
      <alignment vertical="center"/>
    </xf>
    <xf numFmtId="0" fontId="57" fillId="0" borderId="0" xfId="1" applyFont="1" applyAlignment="1">
      <alignment horizontal="center" vertical="center"/>
    </xf>
    <xf numFmtId="0" fontId="14" fillId="0" borderId="0" xfId="28" applyFont="1">
      <alignment vertical="center"/>
    </xf>
    <xf numFmtId="0" fontId="15" fillId="0" borderId="0" xfId="28" applyFont="1" applyAlignment="1">
      <alignment horizontal="left" vertical="center"/>
    </xf>
    <xf numFmtId="0" fontId="1" fillId="0" borderId="0" xfId="28">
      <alignment vertical="center"/>
    </xf>
    <xf numFmtId="0" fontId="14" fillId="0" borderId="8" xfId="28" applyFont="1" applyBorder="1" applyAlignment="1">
      <alignment horizontal="center" vertical="center"/>
    </xf>
    <xf numFmtId="0" fontId="14" fillId="0" borderId="8" xfId="28" applyFont="1" applyBorder="1">
      <alignment vertical="center"/>
    </xf>
    <xf numFmtId="0" fontId="14" fillId="0" borderId="9" xfId="28" applyFont="1" applyBorder="1" applyAlignment="1">
      <alignment horizontal="center" vertical="center"/>
    </xf>
    <xf numFmtId="0" fontId="14" fillId="0" borderId="9" xfId="28" applyFont="1" applyBorder="1">
      <alignment vertical="center"/>
    </xf>
    <xf numFmtId="0" fontId="14" fillId="0" borderId="11" xfId="28" applyFont="1" applyBorder="1" applyAlignment="1">
      <alignment horizontal="center" vertical="center"/>
    </xf>
    <xf numFmtId="0" fontId="14" fillId="0" borderId="11" xfId="28" applyFont="1" applyBorder="1">
      <alignment vertical="center"/>
    </xf>
    <xf numFmtId="0" fontId="14" fillId="0" borderId="10" xfId="28" applyFont="1" applyBorder="1" applyAlignment="1">
      <alignment horizontal="center" vertical="center"/>
    </xf>
    <xf numFmtId="0" fontId="14" fillId="0" borderId="10" xfId="28" applyFont="1" applyBorder="1">
      <alignment vertical="center"/>
    </xf>
    <xf numFmtId="0" fontId="14" fillId="0" borderId="44" xfId="28" applyFont="1" applyBorder="1" applyAlignment="1">
      <alignment horizontal="center" vertical="center"/>
    </xf>
    <xf numFmtId="0" fontId="14" fillId="0" borderId="44" xfId="28" applyFont="1" applyBorder="1">
      <alignment vertical="center"/>
    </xf>
    <xf numFmtId="0" fontId="18" fillId="5" borderId="157" xfId="3" applyFont="1" applyFill="1" applyBorder="1" applyAlignment="1">
      <alignment horizontal="center" vertical="center" wrapText="1"/>
    </xf>
    <xf numFmtId="0" fontId="14" fillId="0" borderId="86" xfId="28" applyFont="1" applyBorder="1" applyAlignment="1">
      <alignment horizontal="center" vertical="center"/>
    </xf>
    <xf numFmtId="0" fontId="14" fillId="0" borderId="86" xfId="28" applyFont="1" applyBorder="1">
      <alignment vertical="center"/>
    </xf>
    <xf numFmtId="0" fontId="14" fillId="0" borderId="0" xfId="28" applyFont="1" applyAlignment="1">
      <alignment horizontal="center" vertical="center"/>
    </xf>
    <xf numFmtId="0" fontId="49" fillId="3" borderId="26" xfId="26" applyFont="1" applyFill="1" applyBorder="1">
      <alignment vertical="center"/>
    </xf>
    <xf numFmtId="0" fontId="49" fillId="3" borderId="0" xfId="26" applyFont="1" applyFill="1">
      <alignment vertical="center"/>
    </xf>
    <xf numFmtId="0" fontId="25" fillId="3" borderId="13" xfId="26" applyFont="1" applyFill="1" applyBorder="1" applyAlignment="1">
      <alignment horizontal="left" vertical="center" shrinkToFit="1"/>
    </xf>
    <xf numFmtId="38" fontId="27" fillId="3" borderId="152" xfId="6" applyFont="1" applyFill="1" applyBorder="1" applyAlignment="1">
      <alignment horizontal="right" vertical="center" shrinkToFit="1"/>
    </xf>
    <xf numFmtId="0" fontId="20" fillId="3" borderId="13" xfId="26" applyFont="1" applyFill="1" applyBorder="1" applyAlignment="1">
      <alignment horizontal="left" vertical="center" shrinkToFit="1"/>
    </xf>
    <xf numFmtId="0" fontId="20" fillId="3" borderId="14" xfId="26" applyFont="1" applyFill="1" applyBorder="1" applyAlignment="1">
      <alignment horizontal="left" vertical="center" shrinkToFit="1"/>
    </xf>
    <xf numFmtId="0" fontId="21" fillId="3" borderId="0" xfId="26" applyFont="1" applyFill="1" applyAlignment="1">
      <alignment horizontal="left" vertical="center" wrapText="1" shrinkToFit="1"/>
    </xf>
    <xf numFmtId="0" fontId="29" fillId="0" borderId="0" xfId="26" applyFont="1" applyAlignment="1">
      <alignment horizontal="left" vertical="center"/>
    </xf>
    <xf numFmtId="0" fontId="20" fillId="3" borderId="0" xfId="26" applyFont="1" applyFill="1" applyAlignment="1">
      <alignment vertical="center" shrinkToFit="1"/>
    </xf>
    <xf numFmtId="0" fontId="43" fillId="0" borderId="0" xfId="26" applyFont="1" applyAlignment="1">
      <alignment vertical="center" wrapText="1"/>
    </xf>
    <xf numFmtId="0" fontId="20" fillId="0" borderId="0" xfId="26" applyFont="1" applyAlignment="1">
      <alignment vertical="center" shrinkToFit="1"/>
    </xf>
    <xf numFmtId="0" fontId="25" fillId="0" borderId="0" xfId="26" applyFont="1" applyAlignment="1">
      <alignment horizontal="left" vertical="center" shrinkToFit="1"/>
    </xf>
    <xf numFmtId="0" fontId="25" fillId="3" borderId="0" xfId="26" applyFont="1" applyFill="1">
      <alignment vertical="center"/>
    </xf>
    <xf numFmtId="0" fontId="25" fillId="0" borderId="0" xfId="26" applyFont="1" applyAlignment="1">
      <alignment horizontal="center" vertical="top" shrinkToFit="1"/>
    </xf>
    <xf numFmtId="0" fontId="50" fillId="0" borderId="0" xfId="26" applyFont="1">
      <alignment vertical="center"/>
    </xf>
    <xf numFmtId="0" fontId="46" fillId="0" borderId="0" xfId="26" applyFont="1">
      <alignment vertical="center"/>
    </xf>
    <xf numFmtId="0" fontId="25" fillId="0" borderId="0" xfId="26" applyFont="1">
      <alignment vertical="center"/>
    </xf>
    <xf numFmtId="0" fontId="20" fillId="0" borderId="0" xfId="26" applyFont="1" applyAlignment="1">
      <alignment horizontal="left" vertical="center" shrinkToFit="1"/>
    </xf>
    <xf numFmtId="0" fontId="23" fillId="0" borderId="0" xfId="26" applyFont="1" applyAlignment="1">
      <alignment vertical="top"/>
    </xf>
    <xf numFmtId="0" fontId="22" fillId="0" borderId="0" xfId="26" applyFont="1" applyAlignment="1">
      <alignment vertical="center" wrapText="1"/>
    </xf>
    <xf numFmtId="0" fontId="28" fillId="0" borderId="0" xfId="26" applyFont="1" applyAlignment="1">
      <alignment horizontal="left" vertical="center"/>
    </xf>
    <xf numFmtId="0" fontId="56" fillId="3" borderId="0" xfId="26" applyFont="1" applyFill="1" applyAlignment="1">
      <alignment horizontal="center" vertical="center" wrapText="1"/>
    </xf>
    <xf numFmtId="0" fontId="25" fillId="3" borderId="0" xfId="26" applyFont="1" applyFill="1" applyAlignment="1">
      <alignment horizontal="center" vertical="center" wrapText="1" shrinkToFit="1"/>
    </xf>
    <xf numFmtId="0" fontId="21" fillId="3" borderId="0" xfId="26" applyFont="1" applyFill="1" applyAlignment="1">
      <alignment vertical="center" wrapText="1" shrinkToFit="1"/>
    </xf>
    <xf numFmtId="0" fontId="21" fillId="3" borderId="0" xfId="27" applyFont="1" applyFill="1" applyAlignment="1">
      <alignment horizontal="left" vertical="center" wrapText="1" shrinkToFit="1"/>
    </xf>
    <xf numFmtId="0" fontId="23" fillId="3" borderId="20" xfId="20" applyFont="1" applyFill="1" applyBorder="1">
      <alignment vertical="center"/>
    </xf>
    <xf numFmtId="0" fontId="34" fillId="14" borderId="0" xfId="22" applyFont="1" applyFill="1">
      <alignment vertical="center"/>
    </xf>
    <xf numFmtId="0" fontId="33" fillId="14" borderId="0" xfId="22" applyFont="1" applyFill="1">
      <alignment vertical="center"/>
    </xf>
    <xf numFmtId="0" fontId="36" fillId="3" borderId="0" xfId="22" applyFont="1" applyFill="1">
      <alignment vertical="center"/>
    </xf>
    <xf numFmtId="0" fontId="33" fillId="3" borderId="9" xfId="22" applyFont="1" applyFill="1" applyBorder="1" applyAlignment="1">
      <alignment horizontal="center" vertical="center" wrapText="1"/>
    </xf>
    <xf numFmtId="38" fontId="96" fillId="6" borderId="146" xfId="6" applyFont="1" applyFill="1" applyBorder="1" applyAlignment="1" applyProtection="1">
      <alignment vertical="center" shrinkToFit="1"/>
      <protection locked="0"/>
    </xf>
    <xf numFmtId="38" fontId="96" fillId="6" borderId="147" xfId="6" applyFont="1" applyFill="1" applyBorder="1" applyAlignment="1" applyProtection="1">
      <alignment vertical="center" shrinkToFit="1"/>
      <protection locked="0"/>
    </xf>
    <xf numFmtId="38" fontId="96" fillId="6" borderId="148" xfId="6" applyFont="1" applyFill="1" applyBorder="1" applyAlignment="1" applyProtection="1">
      <alignment vertical="center" shrinkToFit="1"/>
      <protection locked="0"/>
    </xf>
    <xf numFmtId="0" fontId="33" fillId="0" borderId="15" xfId="22" applyFont="1" applyBorder="1" applyAlignment="1">
      <alignment horizontal="center" vertical="center"/>
    </xf>
    <xf numFmtId="0" fontId="33" fillId="0" borderId="15" xfId="22" applyFont="1" applyBorder="1" applyAlignment="1">
      <alignment vertical="center" wrapText="1"/>
    </xf>
    <xf numFmtId="38" fontId="27" fillId="6" borderId="146" xfId="6" applyFont="1" applyFill="1" applyBorder="1" applyAlignment="1" applyProtection="1">
      <alignment vertical="center" shrinkToFit="1"/>
      <protection locked="0"/>
    </xf>
    <xf numFmtId="38" fontId="27" fillId="6" borderId="147" xfId="6" applyFont="1" applyFill="1" applyBorder="1" applyAlignment="1" applyProtection="1">
      <alignment vertical="center" shrinkToFit="1"/>
      <protection locked="0"/>
    </xf>
    <xf numFmtId="38" fontId="27" fillId="6" borderId="148" xfId="6" applyFont="1" applyFill="1" applyBorder="1" applyAlignment="1" applyProtection="1">
      <alignment vertical="center" shrinkToFit="1"/>
      <protection locked="0"/>
    </xf>
    <xf numFmtId="0" fontId="23" fillId="3" borderId="68" xfId="20" applyFont="1" applyFill="1" applyBorder="1">
      <alignment vertical="center"/>
    </xf>
    <xf numFmtId="0" fontId="95" fillId="3" borderId="20" xfId="23" applyFont="1" applyFill="1" applyBorder="1" applyAlignment="1">
      <alignment horizontal="left" vertical="center" wrapText="1"/>
    </xf>
    <xf numFmtId="0" fontId="95" fillId="3" borderId="20" xfId="23" applyFont="1" applyFill="1" applyBorder="1" applyAlignment="1">
      <alignment horizontal="left" vertical="center"/>
    </xf>
    <xf numFmtId="0" fontId="35" fillId="3" borderId="0" xfId="23" applyFont="1" applyFill="1" applyAlignment="1">
      <alignment horizontal="center" vertical="center" wrapText="1"/>
    </xf>
    <xf numFmtId="0" fontId="83" fillId="3" borderId="0" xfId="23" applyFont="1" applyFill="1" applyAlignment="1">
      <alignment horizontal="left" vertical="center"/>
    </xf>
    <xf numFmtId="0" fontId="80" fillId="3" borderId="39" xfId="23" applyFont="1" applyFill="1" applyBorder="1" applyAlignment="1">
      <alignment horizontal="center" vertical="center" wrapText="1"/>
    </xf>
    <xf numFmtId="0" fontId="80" fillId="3" borderId="40" xfId="23" applyFont="1" applyFill="1" applyBorder="1" applyAlignment="1">
      <alignment horizontal="center" vertical="center" wrapText="1"/>
    </xf>
    <xf numFmtId="0" fontId="80" fillId="3" borderId="43" xfId="23" applyFont="1" applyFill="1" applyBorder="1" applyAlignment="1">
      <alignment horizontal="center" vertical="center" wrapText="1"/>
    </xf>
    <xf numFmtId="176" fontId="94" fillId="6" borderId="39" xfId="23" applyNumberFormat="1" applyFont="1" applyFill="1" applyBorder="1" applyAlignment="1" applyProtection="1">
      <alignment horizontal="center" vertical="center"/>
      <protection locked="0"/>
    </xf>
    <xf numFmtId="176" fontId="94" fillId="6" borderId="40" xfId="23" applyNumberFormat="1" applyFont="1" applyFill="1" applyBorder="1" applyAlignment="1" applyProtection="1">
      <alignment horizontal="center" vertical="center"/>
      <protection locked="0"/>
    </xf>
    <xf numFmtId="176" fontId="94" fillId="6" borderId="43" xfId="23" applyNumberFormat="1" applyFont="1" applyFill="1" applyBorder="1" applyAlignment="1" applyProtection="1">
      <alignment horizontal="center" vertical="center"/>
      <protection locked="0"/>
    </xf>
    <xf numFmtId="0" fontId="28" fillId="3" borderId="0" xfId="26" applyFont="1" applyFill="1" applyAlignment="1">
      <alignment horizontal="left" vertical="center" shrinkToFit="1"/>
    </xf>
    <xf numFmtId="38" fontId="27" fillId="6" borderId="17" xfId="6" applyFont="1" applyFill="1" applyBorder="1" applyAlignment="1" applyProtection="1">
      <alignment horizontal="right" vertical="center" shrinkToFit="1"/>
      <protection locked="0"/>
    </xf>
    <xf numFmtId="0" fontId="20" fillId="0" borderId="17" xfId="26" applyFont="1" applyBorder="1" applyAlignment="1">
      <alignment horizontal="left" vertical="center" shrinkToFit="1"/>
    </xf>
    <xf numFmtId="0" fontId="20" fillId="0" borderId="18" xfId="26" applyFont="1" applyBorder="1" applyAlignment="1">
      <alignment horizontal="left" vertical="center" shrinkToFit="1"/>
    </xf>
    <xf numFmtId="0" fontId="20" fillId="3" borderId="0" xfId="26" applyFont="1" applyFill="1" applyAlignment="1">
      <alignment horizontal="left" vertical="top" wrapText="1" shrinkToFit="1"/>
    </xf>
    <xf numFmtId="176" fontId="98" fillId="3" borderId="0" xfId="26" applyNumberFormat="1" applyFont="1" applyFill="1" applyAlignment="1" applyProtection="1">
      <alignment horizontal="center" vertical="top"/>
      <protection locked="0"/>
    </xf>
    <xf numFmtId="0" fontId="22" fillId="3" borderId="20" xfId="26" applyFont="1" applyFill="1" applyBorder="1" applyAlignment="1">
      <alignment horizontal="center" vertical="center"/>
    </xf>
    <xf numFmtId="0" fontId="25" fillId="3" borderId="0" xfId="26" applyFont="1" applyFill="1" applyAlignment="1">
      <alignment horizontal="left" vertical="center"/>
    </xf>
    <xf numFmtId="0" fontId="25" fillId="3" borderId="16" xfId="26" applyFont="1" applyFill="1" applyBorder="1" applyAlignment="1">
      <alignment horizontal="left" vertical="center" shrinkToFit="1"/>
    </xf>
    <xf numFmtId="0" fontId="25" fillId="3" borderId="17" xfId="26" applyFont="1" applyFill="1" applyBorder="1" applyAlignment="1">
      <alignment horizontal="left" vertical="center" shrinkToFit="1"/>
    </xf>
    <xf numFmtId="0" fontId="20" fillId="3" borderId="16" xfId="26" applyFont="1" applyFill="1" applyBorder="1" applyAlignment="1">
      <alignment horizontal="center" vertical="center" shrinkToFit="1"/>
    </xf>
    <xf numFmtId="0" fontId="20" fillId="3" borderId="17" xfId="26" applyFont="1" applyFill="1" applyBorder="1" applyAlignment="1">
      <alignment horizontal="center" vertical="center" shrinkToFit="1"/>
    </xf>
    <xf numFmtId="0" fontId="20" fillId="3" borderId="18" xfId="26" applyFont="1" applyFill="1" applyBorder="1" applyAlignment="1">
      <alignment horizontal="center" vertical="center" shrinkToFit="1"/>
    </xf>
    <xf numFmtId="0" fontId="25" fillId="3" borderId="16" xfId="26" applyFont="1" applyFill="1" applyBorder="1" applyAlignment="1">
      <alignment horizontal="center" vertical="center" shrinkToFit="1"/>
    </xf>
    <xf numFmtId="0" fontId="25" fillId="3" borderId="17" xfId="26" applyFont="1" applyFill="1" applyBorder="1" applyAlignment="1">
      <alignment horizontal="center" vertical="center" shrinkToFit="1"/>
    </xf>
    <xf numFmtId="0" fontId="25" fillId="3" borderId="69" xfId="26" applyFont="1" applyFill="1" applyBorder="1" applyAlignment="1">
      <alignment horizontal="center" vertical="center" shrinkToFit="1"/>
    </xf>
    <xf numFmtId="178" fontId="42" fillId="7" borderId="39" xfId="7" applyNumberFormat="1" applyFont="1" applyFill="1" applyBorder="1" applyAlignment="1">
      <alignment horizontal="center" vertical="center" shrinkToFit="1"/>
    </xf>
    <xf numFmtId="178" fontId="42" fillId="7" borderId="40" xfId="7" applyNumberFormat="1" applyFont="1" applyFill="1" applyBorder="1" applyAlignment="1">
      <alignment horizontal="center" vertical="center" shrinkToFit="1"/>
    </xf>
    <xf numFmtId="178" fontId="42" fillId="7" borderId="43" xfId="7" applyNumberFormat="1" applyFont="1" applyFill="1" applyBorder="1" applyAlignment="1">
      <alignment horizontal="center" vertical="center" shrinkToFit="1"/>
    </xf>
    <xf numFmtId="0" fontId="52" fillId="0" borderId="15" xfId="26" applyFont="1" applyBorder="1" applyAlignment="1">
      <alignment horizontal="center" vertical="center" wrapText="1"/>
    </xf>
    <xf numFmtId="0" fontId="53" fillId="0" borderId="15" xfId="26" applyFont="1" applyBorder="1" applyAlignment="1">
      <alignment horizontal="center" vertical="center"/>
    </xf>
    <xf numFmtId="0" fontId="27" fillId="12" borderId="16" xfId="26" applyFont="1" applyFill="1" applyBorder="1" applyAlignment="1" applyProtection="1">
      <alignment horizontal="center" vertical="center" shrinkToFit="1"/>
      <protection locked="0"/>
    </xf>
    <xf numFmtId="0" fontId="27" fillId="12" borderId="17" xfId="26" applyFont="1" applyFill="1" applyBorder="1" applyAlignment="1" applyProtection="1">
      <alignment horizontal="center" vertical="center" shrinkToFit="1"/>
      <protection locked="0"/>
    </xf>
    <xf numFmtId="0" fontId="95" fillId="3" borderId="20" xfId="26" applyFont="1" applyFill="1" applyBorder="1" applyAlignment="1">
      <alignment horizontal="left" vertical="center" wrapText="1"/>
    </xf>
    <xf numFmtId="0" fontId="95" fillId="3" borderId="20" xfId="26" applyFont="1" applyFill="1" applyBorder="1" applyAlignment="1">
      <alignment horizontal="left" vertical="center"/>
    </xf>
    <xf numFmtId="0" fontId="25" fillId="3" borderId="13" xfId="26" applyFont="1" applyFill="1" applyBorder="1" applyAlignment="1">
      <alignment horizontal="left" vertical="top" wrapText="1" shrinkToFit="1"/>
    </xf>
    <xf numFmtId="0" fontId="50" fillId="3" borderId="0" xfId="26" applyFont="1" applyFill="1" applyAlignment="1">
      <alignment horizontal="left" vertical="center"/>
    </xf>
    <xf numFmtId="0" fontId="50" fillId="3" borderId="16" xfId="26" applyFont="1" applyFill="1" applyBorder="1" applyAlignment="1">
      <alignment horizontal="center" vertical="center"/>
    </xf>
    <xf numFmtId="0" fontId="50" fillId="3" borderId="17" xfId="26" applyFont="1" applyFill="1" applyBorder="1" applyAlignment="1">
      <alignment horizontal="center" vertical="center"/>
    </xf>
    <xf numFmtId="0" fontId="50" fillId="3" borderId="18" xfId="26" applyFont="1" applyFill="1" applyBorder="1" applyAlignment="1">
      <alignment horizontal="center" vertical="center"/>
    </xf>
    <xf numFmtId="0" fontId="50" fillId="3" borderId="26" xfId="26" applyFont="1" applyFill="1" applyBorder="1" applyAlignment="1">
      <alignment horizontal="center" vertical="center"/>
    </xf>
    <xf numFmtId="0" fontId="50" fillId="3" borderId="0" xfId="26" applyFont="1" applyFill="1" applyAlignment="1">
      <alignment horizontal="center" vertical="center"/>
    </xf>
    <xf numFmtId="177" fontId="20" fillId="3" borderId="16" xfId="6" applyNumberFormat="1" applyFont="1" applyFill="1" applyBorder="1" applyAlignment="1">
      <alignment horizontal="center" vertical="center" shrinkToFit="1"/>
    </xf>
    <xf numFmtId="177" fontId="20" fillId="3" borderId="17" xfId="6" applyNumberFormat="1" applyFont="1" applyFill="1" applyBorder="1" applyAlignment="1">
      <alignment horizontal="center" vertical="center" shrinkToFit="1"/>
    </xf>
    <xf numFmtId="38" fontId="27" fillId="0" borderId="17" xfId="6" applyFont="1" applyFill="1" applyBorder="1" applyAlignment="1">
      <alignment horizontal="right" vertical="center" shrinkToFit="1"/>
    </xf>
    <xf numFmtId="0" fontId="32" fillId="8" borderId="9" xfId="26" applyFont="1" applyFill="1" applyBorder="1" applyAlignment="1" applyProtection="1">
      <alignment horizontal="center" vertical="center"/>
      <protection locked="0"/>
    </xf>
    <xf numFmtId="177" fontId="20" fillId="3" borderId="70" xfId="6" applyNumberFormat="1" applyFont="1" applyFill="1" applyBorder="1" applyAlignment="1" applyProtection="1">
      <alignment horizontal="right" vertical="center" shrinkToFit="1"/>
      <protection locked="0"/>
    </xf>
    <xf numFmtId="177" fontId="20" fillId="3" borderId="89" xfId="6" applyNumberFormat="1" applyFont="1" applyFill="1" applyBorder="1" applyAlignment="1" applyProtection="1">
      <alignment horizontal="right" vertical="center" shrinkToFit="1"/>
      <protection locked="0"/>
    </xf>
    <xf numFmtId="38" fontId="27" fillId="6" borderId="89" xfId="6" applyFont="1" applyFill="1" applyBorder="1" applyAlignment="1" applyProtection="1">
      <alignment horizontal="right" vertical="center" shrinkToFit="1"/>
      <protection locked="0"/>
    </xf>
    <xf numFmtId="0" fontId="20" fillId="0" borderId="89" xfId="26" applyFont="1" applyBorder="1" applyAlignment="1">
      <alignment horizontal="left" vertical="center" shrinkToFit="1"/>
    </xf>
    <xf numFmtId="0" fontId="20" fillId="0" borderId="78" xfId="26" applyFont="1" applyBorder="1" applyAlignment="1">
      <alignment horizontal="left" vertical="center" shrinkToFit="1"/>
    </xf>
    <xf numFmtId="177" fontId="20" fillId="3" borderId="70" xfId="6" applyNumberFormat="1" applyFont="1" applyFill="1" applyBorder="1" applyAlignment="1">
      <alignment horizontal="right" vertical="center" shrinkToFit="1"/>
    </xf>
    <xf numFmtId="177" fontId="20" fillId="3" borderId="89" xfId="6" applyNumberFormat="1" applyFont="1" applyFill="1" applyBorder="1" applyAlignment="1">
      <alignment horizontal="right" vertical="center" shrinkToFit="1"/>
    </xf>
    <xf numFmtId="0" fontId="32" fillId="8" borderId="4" xfId="26" applyFont="1" applyFill="1" applyBorder="1" applyAlignment="1" applyProtection="1">
      <alignment horizontal="center" vertical="center"/>
      <protection locked="0"/>
    </xf>
    <xf numFmtId="0" fontId="32" fillId="8" borderId="2" xfId="26" applyFont="1" applyFill="1" applyBorder="1" applyAlignment="1" applyProtection="1">
      <alignment horizontal="center" vertical="center"/>
      <protection locked="0"/>
    </xf>
    <xf numFmtId="0" fontId="32" fillId="8" borderId="3" xfId="26" applyFont="1" applyFill="1" applyBorder="1" applyAlignment="1" applyProtection="1">
      <alignment horizontal="center" vertical="center"/>
      <protection locked="0"/>
    </xf>
    <xf numFmtId="177" fontId="20" fillId="3" borderId="4" xfId="6" applyNumberFormat="1" applyFont="1" applyFill="1" applyBorder="1" applyAlignment="1" applyProtection="1">
      <alignment horizontal="right" vertical="center" shrinkToFit="1"/>
      <protection locked="0"/>
    </xf>
    <xf numFmtId="177" fontId="20" fillId="3" borderId="2" xfId="6" applyNumberFormat="1" applyFont="1" applyFill="1" applyBorder="1" applyAlignment="1" applyProtection="1">
      <alignment horizontal="right" vertical="center" shrinkToFit="1"/>
      <protection locked="0"/>
    </xf>
    <xf numFmtId="38" fontId="27" fillId="6" borderId="2" xfId="6" applyFont="1" applyFill="1" applyBorder="1" applyAlignment="1" applyProtection="1">
      <alignment horizontal="right" vertical="center" shrinkToFit="1"/>
      <protection locked="0"/>
    </xf>
    <xf numFmtId="0" fontId="20" fillId="0" borderId="2" xfId="26" applyFont="1" applyBorder="1" applyAlignment="1">
      <alignment horizontal="left" vertical="center" shrinkToFit="1"/>
    </xf>
    <xf numFmtId="0" fontId="20" fillId="0" borderId="3" xfId="26" applyFont="1" applyBorder="1" applyAlignment="1">
      <alignment horizontal="left" vertical="center" shrinkToFit="1"/>
    </xf>
    <xf numFmtId="177" fontId="20" fillId="3" borderId="4" xfId="6" applyNumberFormat="1" applyFont="1" applyFill="1" applyBorder="1" applyAlignment="1">
      <alignment horizontal="right" vertical="center" shrinkToFit="1"/>
    </xf>
    <xf numFmtId="177" fontId="20" fillId="3" borderId="2" xfId="6" applyNumberFormat="1" applyFont="1" applyFill="1" applyBorder="1" applyAlignment="1">
      <alignment horizontal="right" vertical="center" shrinkToFit="1"/>
    </xf>
    <xf numFmtId="0" fontId="27" fillId="3" borderId="25" xfId="26" applyFont="1" applyFill="1" applyBorder="1" applyAlignment="1">
      <alignment horizontal="center" vertical="center" shrinkToFit="1"/>
    </xf>
    <xf numFmtId="0" fontId="27" fillId="3" borderId="13" xfId="26" applyFont="1" applyFill="1" applyBorder="1" applyAlignment="1">
      <alignment horizontal="center" vertical="center" shrinkToFit="1"/>
    </xf>
    <xf numFmtId="0" fontId="27" fillId="3" borderId="14" xfId="26" applyFont="1" applyFill="1" applyBorder="1" applyAlignment="1">
      <alignment horizontal="center" vertical="center" shrinkToFit="1"/>
    </xf>
    <xf numFmtId="0" fontId="27" fillId="3" borderId="26" xfId="26" applyFont="1" applyFill="1" applyBorder="1" applyAlignment="1">
      <alignment horizontal="center" vertical="center" shrinkToFit="1"/>
    </xf>
    <xf numFmtId="0" fontId="27" fillId="3" borderId="0" xfId="26" applyFont="1" applyFill="1" applyAlignment="1">
      <alignment horizontal="center" vertical="center" shrinkToFit="1"/>
    </xf>
    <xf numFmtId="0" fontId="27" fillId="3" borderId="61" xfId="26" applyFont="1" applyFill="1" applyBorder="1" applyAlignment="1">
      <alignment horizontal="center" vertical="center" shrinkToFit="1"/>
    </xf>
    <xf numFmtId="0" fontId="27" fillId="3" borderId="54" xfId="26" applyFont="1" applyFill="1" applyBorder="1" applyAlignment="1">
      <alignment horizontal="center" vertical="center" shrinkToFit="1"/>
    </xf>
    <xf numFmtId="0" fontId="27" fillId="3" borderId="52" xfId="26" applyFont="1" applyFill="1" applyBorder="1" applyAlignment="1">
      <alignment horizontal="center" vertical="center" shrinkToFit="1"/>
    </xf>
    <xf numFmtId="0" fontId="27" fillId="3" borderId="53" xfId="26" applyFont="1" applyFill="1" applyBorder="1" applyAlignment="1">
      <alignment horizontal="center" vertical="center" shrinkToFit="1"/>
    </xf>
    <xf numFmtId="0" fontId="27" fillId="3" borderId="27" xfId="26" applyFont="1" applyFill="1" applyBorder="1" applyAlignment="1">
      <alignment horizontal="center" vertical="center" shrinkToFit="1"/>
    </xf>
    <xf numFmtId="0" fontId="27" fillId="3" borderId="20" xfId="26" applyFont="1" applyFill="1" applyBorder="1" applyAlignment="1">
      <alignment horizontal="center" vertical="center" shrinkToFit="1"/>
    </xf>
    <xf numFmtId="0" fontId="27" fillId="3" borderId="21" xfId="26" applyFont="1" applyFill="1" applyBorder="1" applyAlignment="1">
      <alignment horizontal="center" vertical="center" shrinkToFit="1"/>
    </xf>
    <xf numFmtId="0" fontId="27" fillId="8" borderId="14" xfId="26" applyFont="1" applyFill="1" applyBorder="1" applyAlignment="1">
      <alignment horizontal="center" vertical="center"/>
    </xf>
    <xf numFmtId="0" fontId="27" fillId="8" borderId="61" xfId="26" applyFont="1" applyFill="1" applyBorder="1" applyAlignment="1">
      <alignment horizontal="center" vertical="center"/>
    </xf>
    <xf numFmtId="0" fontId="27" fillId="8" borderId="53" xfId="26" applyFont="1" applyFill="1" applyBorder="1" applyAlignment="1">
      <alignment horizontal="center" vertical="center"/>
    </xf>
    <xf numFmtId="0" fontId="27" fillId="8" borderId="61" xfId="26" applyFont="1" applyFill="1" applyBorder="1" applyAlignment="1" applyProtection="1">
      <alignment horizontal="center" vertical="center"/>
      <protection locked="0"/>
    </xf>
    <xf numFmtId="0" fontId="27" fillId="8" borderId="21" xfId="26" applyFont="1" applyFill="1" applyBorder="1" applyAlignment="1" applyProtection="1">
      <alignment horizontal="center" vertical="center"/>
      <protection locked="0"/>
    </xf>
    <xf numFmtId="0" fontId="27" fillId="8" borderId="26" xfId="26" applyFont="1" applyFill="1" applyBorder="1" applyAlignment="1" applyProtection="1">
      <alignment horizontal="center" vertical="center"/>
      <protection locked="0"/>
    </xf>
    <xf numFmtId="0" fontId="27" fillId="8" borderId="0" xfId="26" applyFont="1" applyFill="1" applyAlignment="1" applyProtection="1">
      <alignment horizontal="center" vertical="center"/>
      <protection locked="0"/>
    </xf>
    <xf numFmtId="0" fontId="27" fillId="8" borderId="27" xfId="26" applyFont="1" applyFill="1" applyBorder="1" applyAlignment="1" applyProtection="1">
      <alignment horizontal="center" vertical="center"/>
      <protection locked="0"/>
    </xf>
    <xf numFmtId="0" fontId="27" fillId="8" borderId="20" xfId="26" applyFont="1" applyFill="1" applyBorder="1" applyAlignment="1" applyProtection="1">
      <alignment horizontal="center" vertical="center"/>
      <protection locked="0"/>
    </xf>
    <xf numFmtId="177" fontId="20" fillId="3" borderId="88" xfId="6" applyNumberFormat="1" applyFont="1" applyFill="1" applyBorder="1" applyAlignment="1" applyProtection="1">
      <alignment horizontal="right" vertical="center" shrinkToFit="1"/>
      <protection locked="0"/>
    </xf>
    <xf numFmtId="177" fontId="20" fillId="3" borderId="6" xfId="6" applyNumberFormat="1" applyFont="1" applyFill="1" applyBorder="1" applyAlignment="1" applyProtection="1">
      <alignment horizontal="right" vertical="center" shrinkToFit="1"/>
      <protection locked="0"/>
    </xf>
    <xf numFmtId="38" fontId="27" fillId="6" borderId="6" xfId="6" applyFont="1" applyFill="1" applyBorder="1" applyAlignment="1" applyProtection="1">
      <alignment horizontal="right" vertical="center" shrinkToFit="1"/>
      <protection locked="0"/>
    </xf>
    <xf numFmtId="0" fontId="27" fillId="8" borderId="25" xfId="26" applyFont="1" applyFill="1" applyBorder="1" applyAlignment="1">
      <alignment horizontal="center" vertical="center"/>
    </xf>
    <xf numFmtId="0" fontId="27" fillId="8" borderId="13" xfId="26" applyFont="1" applyFill="1" applyBorder="1" applyAlignment="1">
      <alignment horizontal="center" vertical="center"/>
    </xf>
    <xf numFmtId="0" fontId="27" fillId="8" borderId="26" xfId="26" applyFont="1" applyFill="1" applyBorder="1" applyAlignment="1">
      <alignment horizontal="center" vertical="center"/>
    </xf>
    <xf numFmtId="0" fontId="27" fillId="8" borderId="0" xfId="26" applyFont="1" applyFill="1" applyAlignment="1">
      <alignment horizontal="center" vertical="center"/>
    </xf>
    <xf numFmtId="0" fontId="27" fillId="8" borderId="54" xfId="26" applyFont="1" applyFill="1" applyBorder="1" applyAlignment="1">
      <alignment horizontal="center" vertical="center"/>
    </xf>
    <xf numFmtId="0" fontId="27" fillId="8" borderId="52" xfId="26" applyFont="1" applyFill="1" applyBorder="1" applyAlignment="1">
      <alignment horizontal="center" vertical="center"/>
    </xf>
    <xf numFmtId="177" fontId="20" fillId="3" borderId="88" xfId="6" applyNumberFormat="1" applyFont="1" applyFill="1" applyBorder="1" applyAlignment="1">
      <alignment horizontal="right" vertical="center" shrinkToFit="1"/>
    </xf>
    <xf numFmtId="177" fontId="20" fillId="3" borderId="6" xfId="6" applyNumberFormat="1" applyFont="1" applyFill="1" applyBorder="1" applyAlignment="1">
      <alignment horizontal="right" vertical="center" shrinkToFit="1"/>
    </xf>
    <xf numFmtId="0" fontId="46" fillId="0" borderId="15" xfId="26" applyFont="1" applyBorder="1" applyAlignment="1">
      <alignment horizontal="center" vertical="center"/>
    </xf>
    <xf numFmtId="0" fontId="47" fillId="0" borderId="15" xfId="26" applyFont="1" applyBorder="1" applyAlignment="1">
      <alignment horizontal="center" vertical="center"/>
    </xf>
    <xf numFmtId="0" fontId="48" fillId="3" borderId="25" xfId="26" applyFont="1" applyFill="1" applyBorder="1" applyAlignment="1">
      <alignment horizontal="center" vertical="center" wrapText="1" shrinkToFit="1"/>
    </xf>
    <xf numFmtId="0" fontId="48" fillId="3" borderId="13" xfId="26" applyFont="1" applyFill="1" applyBorder="1" applyAlignment="1">
      <alignment horizontal="center" vertical="center" wrapText="1" shrinkToFit="1"/>
    </xf>
    <xf numFmtId="38" fontId="27" fillId="7" borderId="17" xfId="6" applyFont="1" applyFill="1" applyBorder="1" applyAlignment="1">
      <alignment horizontal="right" vertical="center" shrinkToFit="1"/>
    </xf>
    <xf numFmtId="0" fontId="20" fillId="0" borderId="6" xfId="26" applyFont="1" applyBorder="1" applyAlignment="1">
      <alignment horizontal="left" vertical="center" shrinkToFit="1"/>
    </xf>
    <xf numFmtId="0" fontId="20" fillId="0" borderId="7" xfId="26" applyFont="1" applyBorder="1" applyAlignment="1">
      <alignment horizontal="left" vertical="center" shrinkToFit="1"/>
    </xf>
    <xf numFmtId="0" fontId="23" fillId="8" borderId="8" xfId="26" applyFont="1" applyFill="1" applyBorder="1" applyAlignment="1" applyProtection="1">
      <alignment horizontal="center" vertical="center"/>
      <protection locked="0"/>
    </xf>
    <xf numFmtId="0" fontId="43" fillId="3" borderId="0" xfId="26" applyFont="1" applyFill="1" applyAlignment="1">
      <alignment horizontal="center" vertical="center" wrapText="1"/>
    </xf>
    <xf numFmtId="0" fontId="45" fillId="3" borderId="39" xfId="26" applyFont="1" applyFill="1" applyBorder="1" applyAlignment="1">
      <alignment horizontal="center" vertical="center" wrapText="1"/>
    </xf>
    <xf numFmtId="0" fontId="45" fillId="3" borderId="40" xfId="26" applyFont="1" applyFill="1" applyBorder="1" applyAlignment="1">
      <alignment horizontal="center" vertical="center" wrapText="1"/>
    </xf>
    <xf numFmtId="0" fontId="45" fillId="3" borderId="43" xfId="26" applyFont="1" applyFill="1" applyBorder="1" applyAlignment="1">
      <alignment horizontal="center" vertical="center" wrapText="1"/>
    </xf>
    <xf numFmtId="176" fontId="93" fillId="6" borderId="39" xfId="26" applyNumberFormat="1" applyFont="1" applyFill="1" applyBorder="1" applyAlignment="1" applyProtection="1">
      <alignment horizontal="center" vertical="center"/>
      <protection locked="0"/>
    </xf>
    <xf numFmtId="176" fontId="93" fillId="6" borderId="40" xfId="26" applyNumberFormat="1" applyFont="1" applyFill="1" applyBorder="1" applyAlignment="1" applyProtection="1">
      <alignment horizontal="center" vertical="center"/>
      <protection locked="0"/>
    </xf>
    <xf numFmtId="176" fontId="93" fillId="6" borderId="43" xfId="26" applyNumberFormat="1" applyFont="1" applyFill="1" applyBorder="1" applyAlignment="1" applyProtection="1">
      <alignment horizontal="center" vertical="center"/>
      <protection locked="0"/>
    </xf>
    <xf numFmtId="0" fontId="20" fillId="3" borderId="0" xfId="26" applyFont="1" applyFill="1" applyAlignment="1">
      <alignment horizontal="center" vertical="center" shrinkToFit="1"/>
    </xf>
    <xf numFmtId="0" fontId="21" fillId="3" borderId="0" xfId="26" applyFont="1" applyFill="1" applyAlignment="1">
      <alignment horizontal="left" vertical="center" wrapText="1" shrinkToFit="1"/>
    </xf>
    <xf numFmtId="0" fontId="21" fillId="3" borderId="0" xfId="26" applyFont="1" applyFill="1" applyAlignment="1">
      <alignment horizontal="left" vertical="center" shrinkToFit="1"/>
    </xf>
    <xf numFmtId="0" fontId="21" fillId="3" borderId="20" xfId="26" applyFont="1" applyFill="1" applyBorder="1" applyAlignment="1">
      <alignment horizontal="left" vertical="center" shrinkToFit="1"/>
    </xf>
    <xf numFmtId="0" fontId="20" fillId="3" borderId="16" xfId="26" applyFont="1" applyFill="1" applyBorder="1" applyAlignment="1">
      <alignment horizontal="left" vertical="center" shrinkToFit="1"/>
    </xf>
    <xf numFmtId="0" fontId="20" fillId="3" borderId="17" xfId="26" applyFont="1" applyFill="1" applyBorder="1" applyAlignment="1">
      <alignment horizontal="left" vertical="center" shrinkToFit="1"/>
    </xf>
    <xf numFmtId="0" fontId="35" fillId="3" borderId="0" xfId="26" applyFont="1" applyFill="1" applyAlignment="1">
      <alignment horizontal="left" vertical="center"/>
    </xf>
    <xf numFmtId="0" fontId="27" fillId="3" borderId="0" xfId="26" applyFont="1" applyFill="1" applyAlignment="1">
      <alignment horizontal="left" vertical="center"/>
    </xf>
    <xf numFmtId="0" fontId="27" fillId="3" borderId="0" xfId="26" applyFont="1" applyFill="1" applyAlignment="1">
      <alignment horizontal="left" vertical="center" shrinkToFit="1"/>
    </xf>
    <xf numFmtId="0" fontId="22" fillId="3" borderId="20" xfId="26" applyFont="1" applyFill="1" applyBorder="1" applyAlignment="1">
      <alignment horizontal="left" vertical="center" wrapText="1"/>
    </xf>
    <xf numFmtId="0" fontId="20" fillId="0" borderId="0" xfId="26" applyFont="1" applyAlignment="1">
      <alignment horizontal="left" vertical="top" wrapText="1" shrinkToFit="1"/>
    </xf>
    <xf numFmtId="177" fontId="20" fillId="3" borderId="27" xfId="6" applyNumberFormat="1" applyFont="1" applyFill="1" applyBorder="1" applyAlignment="1">
      <alignment horizontal="center" vertical="center" shrinkToFit="1"/>
    </xf>
    <xf numFmtId="177" fontId="20" fillId="3" borderId="20" xfId="6" applyNumberFormat="1" applyFont="1" applyFill="1" applyBorder="1" applyAlignment="1">
      <alignment horizontal="center" vertical="center" shrinkToFit="1"/>
    </xf>
    <xf numFmtId="38" fontId="27" fillId="0" borderId="20" xfId="6" applyFont="1" applyFill="1" applyBorder="1" applyAlignment="1">
      <alignment horizontal="right" vertical="center" shrinkToFit="1"/>
    </xf>
    <xf numFmtId="0" fontId="20" fillId="0" borderId="20" xfId="26" applyFont="1" applyBorder="1" applyAlignment="1">
      <alignment horizontal="left" vertical="center" shrinkToFit="1"/>
    </xf>
    <xf numFmtId="0" fontId="20" fillId="0" borderId="21" xfId="26" applyFont="1" applyBorder="1" applyAlignment="1">
      <alignment horizontal="left" vertical="center" shrinkToFit="1"/>
    </xf>
    <xf numFmtId="0" fontId="27" fillId="3" borderId="26" xfId="26" applyFont="1" applyFill="1" applyBorder="1" applyAlignment="1" applyProtection="1">
      <alignment horizontal="center" vertical="center"/>
      <protection locked="0"/>
    </xf>
    <xf numFmtId="0" fontId="27" fillId="3" borderId="0" xfId="26" applyFont="1" applyFill="1" applyAlignment="1" applyProtection="1">
      <alignment horizontal="center" vertical="center"/>
      <protection locked="0"/>
    </xf>
    <xf numFmtId="0" fontId="27" fillId="3" borderId="27" xfId="26" applyFont="1" applyFill="1" applyBorder="1" applyAlignment="1" applyProtection="1">
      <alignment horizontal="center" vertical="center"/>
      <protection locked="0"/>
    </xf>
    <xf numFmtId="0" fontId="27" fillId="3" borderId="20" xfId="26" applyFont="1" applyFill="1" applyBorder="1" applyAlignment="1" applyProtection="1">
      <alignment horizontal="center" vertical="center"/>
      <protection locked="0"/>
    </xf>
    <xf numFmtId="0" fontId="27" fillId="3" borderId="61" xfId="26" applyFont="1" applyFill="1" applyBorder="1" applyAlignment="1" applyProtection="1">
      <alignment horizontal="center" vertical="center"/>
      <protection locked="0"/>
    </xf>
    <xf numFmtId="0" fontId="27" fillId="3" borderId="21" xfId="26" applyFont="1" applyFill="1" applyBorder="1" applyAlignment="1" applyProtection="1">
      <alignment horizontal="center" vertical="center"/>
      <protection locked="0"/>
    </xf>
    <xf numFmtId="0" fontId="23" fillId="8" borderId="9" xfId="26" applyFont="1" applyFill="1" applyBorder="1" applyAlignment="1" applyProtection="1">
      <alignment horizontal="center" vertical="center"/>
      <protection locked="0"/>
    </xf>
    <xf numFmtId="0" fontId="32" fillId="8" borderId="10" xfId="26" applyFont="1" applyFill="1" applyBorder="1" applyAlignment="1" applyProtection="1">
      <alignment horizontal="center" vertical="center"/>
      <protection locked="0"/>
    </xf>
    <xf numFmtId="38" fontId="27" fillId="6" borderId="151" xfId="6" applyFont="1" applyFill="1" applyBorder="1" applyAlignment="1" applyProtection="1">
      <alignment horizontal="right" vertical="center" shrinkToFit="1"/>
      <protection locked="0"/>
    </xf>
    <xf numFmtId="38" fontId="27" fillId="6" borderId="145" xfId="6" applyFont="1" applyFill="1" applyBorder="1" applyAlignment="1" applyProtection="1">
      <alignment horizontal="right" vertical="center" shrinkToFit="1"/>
      <protection locked="0"/>
    </xf>
    <xf numFmtId="3" fontId="96" fillId="6" borderId="151" xfId="6" applyNumberFormat="1" applyFont="1" applyFill="1" applyBorder="1" applyAlignment="1" applyProtection="1">
      <alignment horizontal="right" vertical="center" shrinkToFit="1"/>
    </xf>
    <xf numFmtId="3" fontId="96" fillId="6" borderId="2" xfId="6" applyNumberFormat="1" applyFont="1" applyFill="1" applyBorder="1" applyAlignment="1" applyProtection="1">
      <alignment horizontal="right" vertical="center" shrinkToFit="1"/>
    </xf>
    <xf numFmtId="3" fontId="96" fillId="6" borderId="145" xfId="6" applyNumberFormat="1" applyFont="1" applyFill="1" applyBorder="1" applyAlignment="1" applyProtection="1">
      <alignment horizontal="right" vertical="center" shrinkToFit="1"/>
    </xf>
    <xf numFmtId="38" fontId="27" fillId="6" borderId="150" xfId="6" applyFont="1" applyFill="1" applyBorder="1" applyAlignment="1" applyProtection="1">
      <alignment horizontal="right" vertical="center" shrinkToFit="1"/>
      <protection locked="0"/>
    </xf>
    <xf numFmtId="38" fontId="27" fillId="6" borderId="144" xfId="6" applyFont="1" applyFill="1" applyBorder="1" applyAlignment="1" applyProtection="1">
      <alignment horizontal="right" vertical="center" shrinkToFit="1"/>
      <protection locked="0"/>
    </xf>
    <xf numFmtId="3" fontId="96" fillId="6" borderId="150" xfId="6" applyNumberFormat="1" applyFont="1" applyFill="1" applyBorder="1" applyAlignment="1" applyProtection="1">
      <alignment horizontal="right" vertical="center" shrinkToFit="1"/>
    </xf>
    <xf numFmtId="3" fontId="96" fillId="6" borderId="89" xfId="6" applyNumberFormat="1" applyFont="1" applyFill="1" applyBorder="1" applyAlignment="1" applyProtection="1">
      <alignment horizontal="right" vertical="center" shrinkToFit="1"/>
    </xf>
    <xf numFmtId="3" fontId="96" fillId="6" borderId="144" xfId="6" applyNumberFormat="1" applyFont="1" applyFill="1" applyBorder="1" applyAlignment="1" applyProtection="1">
      <alignment horizontal="right" vertical="center" shrinkToFit="1"/>
    </xf>
    <xf numFmtId="0" fontId="27" fillId="3" borderId="14" xfId="26" applyFont="1" applyFill="1" applyBorder="1" applyAlignment="1">
      <alignment horizontal="center" vertical="center"/>
    </xf>
    <xf numFmtId="0" fontId="27" fillId="3" borderId="61" xfId="26" applyFont="1" applyFill="1" applyBorder="1" applyAlignment="1">
      <alignment horizontal="center" vertical="center"/>
    </xf>
    <xf numFmtId="0" fontId="27" fillId="3" borderId="53" xfId="26" applyFont="1" applyFill="1" applyBorder="1" applyAlignment="1">
      <alignment horizontal="center" vertical="center"/>
    </xf>
    <xf numFmtId="0" fontId="27" fillId="3" borderId="25" xfId="26" applyFont="1" applyFill="1" applyBorder="1" applyAlignment="1">
      <alignment horizontal="center" vertical="center"/>
    </xf>
    <xf numFmtId="0" fontId="27" fillId="3" borderId="13" xfId="26" applyFont="1" applyFill="1" applyBorder="1" applyAlignment="1">
      <alignment horizontal="center" vertical="center"/>
    </xf>
    <xf numFmtId="0" fontId="27" fillId="3" borderId="26" xfId="26" applyFont="1" applyFill="1" applyBorder="1" applyAlignment="1">
      <alignment horizontal="center" vertical="center"/>
    </xf>
    <xf numFmtId="0" fontId="27" fillId="3" borderId="0" xfId="26" applyFont="1" applyFill="1" applyAlignment="1">
      <alignment horizontal="center" vertical="center"/>
    </xf>
    <xf numFmtId="0" fontId="27" fillId="3" borderId="54" xfId="26" applyFont="1" applyFill="1" applyBorder="1" applyAlignment="1">
      <alignment horizontal="center" vertical="center"/>
    </xf>
    <xf numFmtId="0" fontId="27" fillId="3" borderId="52" xfId="26" applyFont="1" applyFill="1" applyBorder="1" applyAlignment="1">
      <alignment horizontal="center" vertical="center"/>
    </xf>
    <xf numFmtId="3" fontId="96" fillId="6" borderId="149" xfId="6" applyNumberFormat="1" applyFont="1" applyFill="1" applyBorder="1" applyAlignment="1" applyProtection="1">
      <alignment horizontal="right" vertical="center" shrinkToFit="1"/>
    </xf>
    <xf numFmtId="3" fontId="96" fillId="6" borderId="6" xfId="6" applyNumberFormat="1" applyFont="1" applyFill="1" applyBorder="1" applyAlignment="1" applyProtection="1">
      <alignment horizontal="right" vertical="center" shrinkToFit="1"/>
    </xf>
    <xf numFmtId="3" fontId="96" fillId="6" borderId="143" xfId="6" applyNumberFormat="1" applyFont="1" applyFill="1" applyBorder="1" applyAlignment="1" applyProtection="1">
      <alignment horizontal="right" vertical="center" shrinkToFit="1"/>
    </xf>
    <xf numFmtId="38" fontId="27" fillId="6" borderId="149" xfId="6" applyFont="1" applyFill="1" applyBorder="1" applyAlignment="1" applyProtection="1">
      <alignment horizontal="right" vertical="center" shrinkToFit="1"/>
      <protection locked="0"/>
    </xf>
    <xf numFmtId="38" fontId="27" fillId="6" borderId="143" xfId="6" applyFont="1" applyFill="1" applyBorder="1" applyAlignment="1" applyProtection="1">
      <alignment horizontal="right" vertical="center" shrinkToFit="1"/>
      <protection locked="0"/>
    </xf>
    <xf numFmtId="0" fontId="25" fillId="3" borderId="0" xfId="26" applyFont="1" applyFill="1" applyAlignment="1">
      <alignment horizontal="left" vertical="top" wrapText="1" shrinkToFit="1"/>
    </xf>
    <xf numFmtId="0" fontId="21" fillId="3" borderId="0" xfId="26" applyFont="1" applyFill="1" applyAlignment="1">
      <alignment horizontal="center" vertical="center" wrapText="1" shrinkToFit="1"/>
    </xf>
    <xf numFmtId="3" fontId="96" fillId="6" borderId="150" xfId="6" applyNumberFormat="1" applyFont="1" applyFill="1" applyBorder="1" applyAlignment="1" applyProtection="1">
      <alignment horizontal="right" vertical="center" shrinkToFit="1"/>
      <protection locked="0"/>
    </xf>
    <xf numFmtId="3" fontId="96" fillId="6" borderId="89" xfId="6" applyNumberFormat="1" applyFont="1" applyFill="1" applyBorder="1" applyAlignment="1" applyProtection="1">
      <alignment horizontal="right" vertical="center" shrinkToFit="1"/>
      <protection locked="0"/>
    </xf>
    <xf numFmtId="3" fontId="96" fillId="6" borderId="144" xfId="6" applyNumberFormat="1" applyFont="1" applyFill="1" applyBorder="1" applyAlignment="1" applyProtection="1">
      <alignment horizontal="right" vertical="center" shrinkToFit="1"/>
      <protection locked="0"/>
    </xf>
    <xf numFmtId="0" fontId="46" fillId="0" borderId="139" xfId="26" applyFont="1" applyBorder="1" applyAlignment="1">
      <alignment horizontal="center" vertical="center"/>
    </xf>
    <xf numFmtId="0" fontId="46" fillId="0" borderId="140" xfId="26" applyFont="1" applyBorder="1" applyAlignment="1">
      <alignment horizontal="center" vertical="center"/>
    </xf>
    <xf numFmtId="0" fontId="46" fillId="0" borderId="141" xfId="26" applyFont="1" applyBorder="1" applyAlignment="1">
      <alignment horizontal="center" vertical="center"/>
    </xf>
    <xf numFmtId="38" fontId="48" fillId="0" borderId="153" xfId="6" applyFont="1" applyFill="1" applyBorder="1" applyAlignment="1">
      <alignment horizontal="center" vertical="center" shrinkToFit="1"/>
    </xf>
    <xf numFmtId="38" fontId="48" fillId="0" borderId="17" xfId="6" applyFont="1" applyFill="1" applyBorder="1" applyAlignment="1">
      <alignment horizontal="center" vertical="center" shrinkToFit="1"/>
    </xf>
    <xf numFmtId="38" fontId="48" fillId="0" borderId="142" xfId="6" applyFont="1" applyFill="1" applyBorder="1" applyAlignment="1">
      <alignment horizontal="center" vertical="center" shrinkToFit="1"/>
    </xf>
    <xf numFmtId="176" fontId="32" fillId="6" borderId="39" xfId="26" applyNumberFormat="1" applyFont="1" applyFill="1" applyBorder="1" applyAlignment="1" applyProtection="1">
      <alignment horizontal="center" vertical="center"/>
      <protection locked="0"/>
    </xf>
    <xf numFmtId="176" fontId="32" fillId="6" borderId="40" xfId="26" applyNumberFormat="1" applyFont="1" applyFill="1" applyBorder="1" applyAlignment="1" applyProtection="1">
      <alignment horizontal="center" vertical="center"/>
      <protection locked="0"/>
    </xf>
    <xf numFmtId="176" fontId="32" fillId="6" borderId="43" xfId="26" applyNumberFormat="1" applyFont="1" applyFill="1" applyBorder="1" applyAlignment="1" applyProtection="1">
      <alignment horizontal="center" vertical="center"/>
      <protection locked="0"/>
    </xf>
    <xf numFmtId="0" fontId="20" fillId="3" borderId="18" xfId="26" applyFont="1" applyFill="1" applyBorder="1" applyAlignment="1">
      <alignment horizontal="left" vertical="center" shrinkToFit="1"/>
    </xf>
    <xf numFmtId="0" fontId="48" fillId="3" borderId="16" xfId="26" applyFont="1" applyFill="1" applyBorder="1" applyAlignment="1">
      <alignment horizontal="center" vertical="center" shrinkToFit="1"/>
    </xf>
    <xf numFmtId="0" fontId="48" fillId="3" borderId="17" xfId="26" applyFont="1" applyFill="1" applyBorder="1" applyAlignment="1">
      <alignment horizontal="center" vertical="center" shrinkToFit="1"/>
    </xf>
    <xf numFmtId="0" fontId="48" fillId="3" borderId="18" xfId="26" applyFont="1" applyFill="1" applyBorder="1" applyAlignment="1">
      <alignment horizontal="center" vertical="center" shrinkToFit="1"/>
    </xf>
    <xf numFmtId="178" fontId="20" fillId="3" borderId="16" xfId="26" applyNumberFormat="1" applyFont="1" applyFill="1" applyBorder="1" applyAlignment="1">
      <alignment horizontal="center" vertical="center" shrinkToFit="1"/>
    </xf>
    <xf numFmtId="178" fontId="20" fillId="3" borderId="17" xfId="26" applyNumberFormat="1" applyFont="1" applyFill="1" applyBorder="1" applyAlignment="1">
      <alignment horizontal="center" vertical="center" shrinkToFit="1"/>
    </xf>
    <xf numFmtId="178" fontId="20" fillId="3" borderId="18" xfId="26" applyNumberFormat="1" applyFont="1" applyFill="1" applyBorder="1" applyAlignment="1">
      <alignment horizontal="center" vertical="center" shrinkToFit="1"/>
    </xf>
    <xf numFmtId="0" fontId="30" fillId="3" borderId="0" xfId="26" applyFont="1" applyFill="1" applyAlignment="1">
      <alignment horizontal="center" vertical="center" shrinkToFit="1"/>
    </xf>
    <xf numFmtId="3" fontId="96" fillId="6" borderId="151" xfId="6" applyNumberFormat="1" applyFont="1" applyFill="1" applyBorder="1" applyAlignment="1" applyProtection="1">
      <alignment horizontal="right" vertical="center" shrinkToFit="1"/>
      <protection locked="0"/>
    </xf>
    <xf numFmtId="3" fontId="96" fillId="6" borderId="2" xfId="6" applyNumberFormat="1" applyFont="1" applyFill="1" applyBorder="1" applyAlignment="1" applyProtection="1">
      <alignment horizontal="right" vertical="center" shrinkToFit="1"/>
      <protection locked="0"/>
    </xf>
    <xf numFmtId="3" fontId="96" fillId="6" borderId="145" xfId="6" applyNumberFormat="1" applyFont="1" applyFill="1" applyBorder="1" applyAlignment="1" applyProtection="1">
      <alignment horizontal="right" vertical="center" shrinkToFit="1"/>
      <protection locked="0"/>
    </xf>
    <xf numFmtId="38" fontId="27" fillId="7" borderId="17" xfId="6" applyFont="1" applyFill="1" applyBorder="1" applyAlignment="1">
      <alignment horizontal="center" vertical="center" shrinkToFit="1"/>
    </xf>
    <xf numFmtId="38" fontId="27" fillId="0" borderId="17" xfId="6" applyFont="1" applyFill="1" applyBorder="1" applyAlignment="1">
      <alignment horizontal="left" vertical="center" shrinkToFit="1"/>
    </xf>
    <xf numFmtId="38" fontId="27" fillId="0" borderId="18" xfId="6" applyFont="1" applyFill="1" applyBorder="1" applyAlignment="1">
      <alignment horizontal="left" vertical="center" shrinkToFit="1"/>
    </xf>
    <xf numFmtId="0" fontId="23" fillId="3" borderId="0" xfId="26" applyFont="1" applyFill="1" applyAlignment="1">
      <alignment horizontal="center" vertical="center"/>
    </xf>
    <xf numFmtId="0" fontId="27" fillId="8" borderId="25" xfId="26" applyFont="1" applyFill="1" applyBorder="1" applyAlignment="1" applyProtection="1">
      <alignment horizontal="center" vertical="center"/>
      <protection locked="0"/>
    </xf>
    <xf numFmtId="0" fontId="27" fillId="8" borderId="13" xfId="26" applyFont="1" applyFill="1" applyBorder="1" applyAlignment="1" applyProtection="1">
      <alignment horizontal="center" vertical="center"/>
      <protection locked="0"/>
    </xf>
    <xf numFmtId="0" fontId="27" fillId="8" borderId="54" xfId="26" applyFont="1" applyFill="1" applyBorder="1" applyAlignment="1" applyProtection="1">
      <alignment horizontal="center" vertical="center"/>
      <protection locked="0"/>
    </xf>
    <xf numFmtId="0" fontId="27" fillId="8" borderId="52" xfId="26" applyFont="1" applyFill="1" applyBorder="1" applyAlignment="1" applyProtection="1">
      <alignment horizontal="center" vertical="center"/>
      <protection locked="0"/>
    </xf>
    <xf numFmtId="0" fontId="27" fillId="8" borderId="21" xfId="26" applyFont="1" applyFill="1" applyBorder="1" applyAlignment="1">
      <alignment horizontal="center" vertical="center"/>
    </xf>
    <xf numFmtId="0" fontId="27" fillId="3" borderId="25" xfId="26" applyFont="1" applyFill="1" applyBorder="1" applyAlignment="1" applyProtection="1">
      <alignment horizontal="center" vertical="center"/>
      <protection locked="0"/>
    </xf>
    <xf numFmtId="0" fontId="27" fillId="3" borderId="13" xfId="26" applyFont="1" applyFill="1" applyBorder="1" applyAlignment="1" applyProtection="1">
      <alignment horizontal="center" vertical="center"/>
      <protection locked="0"/>
    </xf>
    <xf numFmtId="0" fontId="27" fillId="3" borderId="54" xfId="26" applyFont="1" applyFill="1" applyBorder="1" applyAlignment="1" applyProtection="1">
      <alignment horizontal="center" vertical="center"/>
      <protection locked="0"/>
    </xf>
    <xf numFmtId="0" fontId="27" fillId="3" borderId="52" xfId="26" applyFont="1" applyFill="1" applyBorder="1" applyAlignment="1" applyProtection="1">
      <alignment horizontal="center" vertical="center"/>
      <protection locked="0"/>
    </xf>
    <xf numFmtId="0" fontId="27" fillId="3" borderId="38" xfId="26" applyFont="1" applyFill="1" applyBorder="1" applyAlignment="1">
      <alignment horizontal="center" vertical="center"/>
    </xf>
    <xf numFmtId="0" fontId="27" fillId="3" borderId="21" xfId="26" applyFont="1" applyFill="1" applyBorder="1" applyAlignment="1">
      <alignment horizontal="center" vertical="center"/>
    </xf>
    <xf numFmtId="0" fontId="58" fillId="3" borderId="25" xfId="26" applyFont="1" applyFill="1" applyBorder="1" applyAlignment="1">
      <alignment horizontal="left" vertical="center" wrapText="1"/>
    </xf>
    <xf numFmtId="0" fontId="58" fillId="3" borderId="13" xfId="26" applyFont="1" applyFill="1" applyBorder="1" applyAlignment="1">
      <alignment horizontal="left" vertical="center" wrapText="1"/>
    </xf>
    <xf numFmtId="0" fontId="58" fillId="3" borderId="14" xfId="26" applyFont="1" applyFill="1" applyBorder="1" applyAlignment="1">
      <alignment horizontal="left" vertical="center" wrapText="1"/>
    </xf>
    <xf numFmtId="0" fontId="58" fillId="3" borderId="26" xfId="26" applyFont="1" applyFill="1" applyBorder="1" applyAlignment="1">
      <alignment horizontal="left" vertical="center" wrapText="1"/>
    </xf>
    <xf numFmtId="0" fontId="58" fillId="3" borderId="0" xfId="26" applyFont="1" applyFill="1" applyAlignment="1">
      <alignment horizontal="left" vertical="center" wrapText="1"/>
    </xf>
    <xf numFmtId="0" fontId="58" fillId="3" borderId="61" xfId="26" applyFont="1" applyFill="1" applyBorder="1" applyAlignment="1">
      <alignment horizontal="left" vertical="center" wrapText="1"/>
    </xf>
    <xf numFmtId="0" fontId="58" fillId="3" borderId="27" xfId="26" applyFont="1" applyFill="1" applyBorder="1" applyAlignment="1">
      <alignment horizontal="left" vertical="center" wrapText="1"/>
    </xf>
    <xf numFmtId="0" fontId="58" fillId="3" borderId="20" xfId="26" applyFont="1" applyFill="1" applyBorder="1" applyAlignment="1">
      <alignment horizontal="left" vertical="center" wrapText="1"/>
    </xf>
    <xf numFmtId="0" fontId="58" fillId="3" borderId="21" xfId="26" applyFont="1" applyFill="1" applyBorder="1" applyAlignment="1">
      <alignment horizontal="left" vertical="center" wrapText="1"/>
    </xf>
    <xf numFmtId="177" fontId="20" fillId="3" borderId="27" xfId="6" applyNumberFormat="1" applyFont="1" applyFill="1" applyBorder="1" applyAlignment="1">
      <alignment horizontal="right" vertical="center" shrinkToFit="1"/>
    </xf>
    <xf numFmtId="177" fontId="20" fillId="3" borderId="20" xfId="6" applyNumberFormat="1" applyFont="1" applyFill="1" applyBorder="1" applyAlignment="1">
      <alignment horizontal="right" vertical="center" shrinkToFit="1"/>
    </xf>
    <xf numFmtId="177" fontId="20" fillId="3" borderId="16" xfId="6" applyNumberFormat="1" applyFont="1" applyFill="1" applyBorder="1" applyAlignment="1">
      <alignment horizontal="right" vertical="center" shrinkToFit="1"/>
    </xf>
    <xf numFmtId="177" fontId="20" fillId="3" borderId="17" xfId="6" applyNumberFormat="1" applyFont="1" applyFill="1" applyBorder="1" applyAlignment="1">
      <alignment horizontal="right" vertical="center" shrinkToFit="1"/>
    </xf>
    <xf numFmtId="0" fontId="22" fillId="3" borderId="20" xfId="26" applyFont="1" applyFill="1" applyBorder="1" applyAlignment="1">
      <alignment horizontal="left" vertical="center"/>
    </xf>
    <xf numFmtId="176" fontId="22" fillId="3" borderId="0" xfId="26" applyNumberFormat="1" applyFont="1" applyFill="1" applyAlignment="1" applyProtection="1">
      <alignment horizontal="center" vertical="top"/>
      <protection locked="0"/>
    </xf>
    <xf numFmtId="0" fontId="27" fillId="12" borderId="16" xfId="26" applyFont="1" applyFill="1" applyBorder="1" applyAlignment="1" applyProtection="1">
      <alignment horizontal="center" vertical="center" wrapText="1" shrinkToFit="1"/>
      <protection locked="0"/>
    </xf>
    <xf numFmtId="0" fontId="27" fillId="12" borderId="17" xfId="26" applyFont="1" applyFill="1" applyBorder="1" applyAlignment="1" applyProtection="1">
      <alignment horizontal="center" vertical="center" wrapText="1" shrinkToFit="1"/>
      <protection locked="0"/>
    </xf>
    <xf numFmtId="0" fontId="20" fillId="3" borderId="0" xfId="26" applyFont="1" applyFill="1" applyAlignment="1">
      <alignment horizontal="left" vertical="center"/>
    </xf>
    <xf numFmtId="178" fontId="33" fillId="7" borderId="39" xfId="7" applyNumberFormat="1" applyFont="1" applyFill="1" applyBorder="1" applyAlignment="1">
      <alignment horizontal="center" vertical="center" shrinkToFit="1"/>
    </xf>
    <xf numFmtId="178" fontId="33" fillId="7" borderId="40" xfId="7" applyNumberFormat="1" applyFont="1" applyFill="1" applyBorder="1" applyAlignment="1">
      <alignment horizontal="center" vertical="center" shrinkToFit="1"/>
    </xf>
    <xf numFmtId="178" fontId="33" fillId="7" borderId="43" xfId="7" applyNumberFormat="1" applyFont="1" applyFill="1" applyBorder="1" applyAlignment="1">
      <alignment horizontal="center" vertical="center" shrinkToFit="1"/>
    </xf>
    <xf numFmtId="0" fontId="35" fillId="3" borderId="0" xfId="26" applyFont="1" applyFill="1" applyAlignment="1">
      <alignment horizontal="left" vertical="center" shrinkToFit="1"/>
    </xf>
    <xf numFmtId="0" fontId="55" fillId="3" borderId="0" xfId="26" applyFont="1" applyFill="1" applyAlignment="1">
      <alignment horizontal="left" vertical="center" shrinkToFit="1"/>
    </xf>
    <xf numFmtId="0" fontId="23" fillId="8" borderId="4" xfId="26" applyFont="1" applyFill="1" applyBorder="1" applyAlignment="1" applyProtection="1">
      <alignment horizontal="center" vertical="center"/>
      <protection locked="0"/>
    </xf>
    <xf numFmtId="0" fontId="23" fillId="8" borderId="2" xfId="26" applyFont="1" applyFill="1" applyBorder="1" applyAlignment="1" applyProtection="1">
      <alignment horizontal="center" vertical="center"/>
      <protection locked="0"/>
    </xf>
    <xf numFmtId="0" fontId="23" fillId="8" borderId="3" xfId="26" applyFont="1" applyFill="1" applyBorder="1" applyAlignment="1" applyProtection="1">
      <alignment horizontal="center" vertical="center"/>
      <protection locked="0"/>
    </xf>
    <xf numFmtId="0" fontId="27" fillId="8" borderId="79" xfId="26" applyFont="1" applyFill="1" applyBorder="1" applyAlignment="1" applyProtection="1">
      <alignment horizontal="center" vertical="center"/>
      <protection locked="0"/>
    </xf>
    <xf numFmtId="0" fontId="27" fillId="8" borderId="12" xfId="26" applyFont="1" applyFill="1" applyBorder="1" applyAlignment="1" applyProtection="1">
      <alignment horizontal="center" vertical="center"/>
      <protection locked="0"/>
    </xf>
    <xf numFmtId="0" fontId="27" fillId="8" borderId="38" xfId="26" applyFont="1" applyFill="1" applyBorder="1" applyAlignment="1">
      <alignment horizontal="center" vertical="center"/>
    </xf>
    <xf numFmtId="0" fontId="23" fillId="8" borderId="70" xfId="26" applyFont="1" applyFill="1" applyBorder="1" applyAlignment="1" applyProtection="1">
      <alignment horizontal="center" vertical="center"/>
      <protection locked="0"/>
    </xf>
    <xf numFmtId="0" fontId="23" fillId="8" borderId="89" xfId="26" applyFont="1" applyFill="1" applyBorder="1" applyAlignment="1" applyProtection="1">
      <alignment horizontal="center" vertical="center"/>
      <protection locked="0"/>
    </xf>
    <xf numFmtId="0" fontId="23" fillId="8" borderId="78" xfId="26" applyFont="1" applyFill="1" applyBorder="1" applyAlignment="1" applyProtection="1">
      <alignment horizontal="center" vertical="center"/>
      <protection locked="0"/>
    </xf>
    <xf numFmtId="0" fontId="55" fillId="3" borderId="20" xfId="26" applyFont="1" applyFill="1" applyBorder="1" applyAlignment="1">
      <alignment horizontal="left" vertical="center" shrinkToFit="1"/>
    </xf>
    <xf numFmtId="0" fontId="33" fillId="3" borderId="16" xfId="26" applyFont="1" applyFill="1" applyBorder="1" applyAlignment="1">
      <alignment horizontal="left" vertical="center" shrinkToFit="1"/>
    </xf>
    <xf numFmtId="0" fontId="33" fillId="3" borderId="17" xfId="26" applyFont="1" applyFill="1" applyBorder="1" applyAlignment="1">
      <alignment horizontal="left" vertical="center" shrinkToFit="1"/>
    </xf>
    <xf numFmtId="0" fontId="33" fillId="3" borderId="16" xfId="26" applyFont="1" applyFill="1" applyBorder="1" applyAlignment="1">
      <alignment horizontal="center" vertical="center" shrinkToFit="1"/>
    </xf>
    <xf numFmtId="0" fontId="33" fillId="3" borderId="17" xfId="26" applyFont="1" applyFill="1" applyBorder="1" applyAlignment="1">
      <alignment horizontal="center" vertical="center" shrinkToFit="1"/>
    </xf>
    <xf numFmtId="0" fontId="33" fillId="3" borderId="18" xfId="26" applyFont="1" applyFill="1" applyBorder="1" applyAlignment="1">
      <alignment horizontal="center" vertical="center" shrinkToFit="1"/>
    </xf>
    <xf numFmtId="0" fontId="41" fillId="3" borderId="16" xfId="26" applyFont="1" applyFill="1" applyBorder="1" applyAlignment="1">
      <alignment horizontal="center" vertical="center" shrinkToFit="1"/>
    </xf>
    <xf numFmtId="0" fontId="41" fillId="3" borderId="17" xfId="26" applyFont="1" applyFill="1" applyBorder="1" applyAlignment="1">
      <alignment horizontal="center" vertical="center" shrinkToFit="1"/>
    </xf>
    <xf numFmtId="0" fontId="41" fillId="3" borderId="69" xfId="26" applyFont="1" applyFill="1" applyBorder="1" applyAlignment="1">
      <alignment horizontal="center" vertical="center" shrinkToFit="1"/>
    </xf>
    <xf numFmtId="0" fontId="47" fillId="0" borderId="17" xfId="26" applyFont="1" applyBorder="1" applyAlignment="1">
      <alignment horizontal="left" vertical="center" shrinkToFit="1"/>
    </xf>
    <xf numFmtId="0" fontId="47" fillId="0" borderId="18" xfId="26" applyFont="1" applyBorder="1" applyAlignment="1">
      <alignment horizontal="left" vertical="center" shrinkToFit="1"/>
    </xf>
    <xf numFmtId="0" fontId="23" fillId="8" borderId="88" xfId="26" applyFont="1" applyFill="1" applyBorder="1" applyAlignment="1" applyProtection="1">
      <alignment horizontal="center" vertical="center"/>
      <protection locked="0"/>
    </xf>
    <xf numFmtId="0" fontId="23" fillId="8" borderId="6" xfId="26" applyFont="1" applyFill="1" applyBorder="1" applyAlignment="1" applyProtection="1">
      <alignment horizontal="center" vertical="center"/>
      <protection locked="0"/>
    </xf>
    <xf numFmtId="0" fontId="23" fillId="8" borderId="7" xfId="26" applyFont="1" applyFill="1" applyBorder="1" applyAlignment="1" applyProtection="1">
      <alignment horizontal="center" vertical="center"/>
      <protection locked="0"/>
    </xf>
    <xf numFmtId="0" fontId="23" fillId="0" borderId="16" xfId="26" applyFont="1" applyBorder="1" applyAlignment="1">
      <alignment horizontal="center" vertical="center"/>
    </xf>
    <xf numFmtId="0" fontId="23" fillId="0" borderId="17" xfId="26" applyFont="1" applyBorder="1" applyAlignment="1">
      <alignment horizontal="center" vertical="center"/>
    </xf>
    <xf numFmtId="0" fontId="23" fillId="0" borderId="18" xfId="26" applyFont="1" applyBorder="1" applyAlignment="1">
      <alignment horizontal="center" vertical="center"/>
    </xf>
    <xf numFmtId="0" fontId="20" fillId="3" borderId="25" xfId="26" applyFont="1" applyFill="1" applyBorder="1" applyAlignment="1">
      <alignment horizontal="center" vertical="center" wrapText="1" shrinkToFit="1"/>
    </xf>
    <xf numFmtId="0" fontId="20" fillId="3" borderId="13" xfId="26" applyFont="1" applyFill="1" applyBorder="1" applyAlignment="1">
      <alignment horizontal="center" vertical="center" wrapText="1" shrinkToFit="1"/>
    </xf>
    <xf numFmtId="0" fontId="23" fillId="0" borderId="15" xfId="26" applyFont="1" applyBorder="1" applyAlignment="1">
      <alignment horizontal="center" vertical="center"/>
    </xf>
    <xf numFmtId="0" fontId="23" fillId="8" borderId="10" xfId="26" applyFont="1" applyFill="1" applyBorder="1" applyAlignment="1" applyProtection="1">
      <alignment horizontal="center" vertical="center"/>
      <protection locked="0"/>
    </xf>
    <xf numFmtId="38" fontId="20" fillId="6" borderId="149" xfId="6" applyFont="1" applyFill="1" applyBorder="1" applyAlignment="1" applyProtection="1">
      <alignment horizontal="right" vertical="center" shrinkToFit="1"/>
    </xf>
    <xf numFmtId="38" fontId="20" fillId="6" borderId="143" xfId="6" applyFont="1" applyFill="1" applyBorder="1" applyAlignment="1" applyProtection="1">
      <alignment horizontal="right" vertical="center" shrinkToFit="1"/>
    </xf>
    <xf numFmtId="0" fontId="20" fillId="3" borderId="16" xfId="27" applyFont="1" applyFill="1" applyBorder="1" applyAlignment="1">
      <alignment horizontal="left" vertical="center" shrinkToFit="1"/>
    </xf>
    <xf numFmtId="0" fontId="20" fillId="3" borderId="17" xfId="27" applyFont="1" applyFill="1" applyBorder="1" applyAlignment="1">
      <alignment horizontal="left" vertical="center" shrinkToFit="1"/>
    </xf>
    <xf numFmtId="0" fontId="20" fillId="3" borderId="16" xfId="27" applyFont="1" applyFill="1" applyBorder="1" applyAlignment="1">
      <alignment horizontal="center" vertical="center" shrinkToFit="1"/>
    </xf>
    <xf numFmtId="0" fontId="20" fillId="3" borderId="17" xfId="27" applyFont="1" applyFill="1" applyBorder="1" applyAlignment="1">
      <alignment horizontal="center" vertical="center" shrinkToFit="1"/>
    </xf>
    <xf numFmtId="0" fontId="20" fillId="3" borderId="18" xfId="27" applyFont="1" applyFill="1" applyBorder="1" applyAlignment="1">
      <alignment horizontal="center" vertical="center" shrinkToFit="1"/>
    </xf>
    <xf numFmtId="0" fontId="32" fillId="8" borderId="10" xfId="27" applyFont="1" applyFill="1" applyBorder="1" applyAlignment="1" applyProtection="1">
      <alignment horizontal="center" vertical="center"/>
      <protection locked="0"/>
    </xf>
    <xf numFmtId="0" fontId="23" fillId="8" borderId="9" xfId="27" applyFont="1" applyFill="1" applyBorder="1" applyAlignment="1" applyProtection="1">
      <alignment horizontal="center" vertical="center"/>
      <protection locked="0"/>
    </xf>
    <xf numFmtId="38" fontId="20" fillId="6" borderId="150" xfId="6" applyFont="1" applyFill="1" applyBorder="1" applyAlignment="1" applyProtection="1">
      <alignment horizontal="right" vertical="center" shrinkToFit="1"/>
      <protection locked="0"/>
    </xf>
    <xf numFmtId="38" fontId="20" fillId="6" borderId="144" xfId="6" applyFont="1" applyFill="1" applyBorder="1" applyAlignment="1" applyProtection="1">
      <alignment horizontal="right" vertical="center" shrinkToFit="1"/>
      <protection locked="0"/>
    </xf>
    <xf numFmtId="38" fontId="20" fillId="6" borderId="150" xfId="6" applyFont="1" applyFill="1" applyBorder="1" applyAlignment="1" applyProtection="1">
      <alignment horizontal="right" vertical="center" shrinkToFit="1"/>
    </xf>
    <xf numFmtId="38" fontId="20" fillId="6" borderId="144" xfId="6" applyFont="1" applyFill="1" applyBorder="1" applyAlignment="1" applyProtection="1">
      <alignment horizontal="right" vertical="center" shrinkToFit="1"/>
    </xf>
    <xf numFmtId="0" fontId="20" fillId="0" borderId="89" xfId="27" applyFont="1" applyBorder="1" applyAlignment="1">
      <alignment horizontal="left" vertical="center" shrinkToFit="1"/>
    </xf>
    <xf numFmtId="0" fontId="20" fillId="0" borderId="78" xfId="27" applyFont="1" applyBorder="1" applyAlignment="1">
      <alignment horizontal="left" vertical="center" shrinkToFit="1"/>
    </xf>
    <xf numFmtId="0" fontId="47" fillId="0" borderId="17" xfId="27" applyFont="1" applyBorder="1" applyAlignment="1">
      <alignment horizontal="left" vertical="center" shrinkToFit="1"/>
    </xf>
    <xf numFmtId="0" fontId="47" fillId="0" borderId="18" xfId="27" applyFont="1" applyBorder="1" applyAlignment="1">
      <alignment horizontal="left" vertical="center" shrinkToFit="1"/>
    </xf>
    <xf numFmtId="38" fontId="27" fillId="7" borderId="20" xfId="6" applyFont="1" applyFill="1" applyBorder="1" applyAlignment="1">
      <alignment horizontal="center" vertical="center" shrinkToFit="1"/>
    </xf>
    <xf numFmtId="0" fontId="23" fillId="3" borderId="0" xfId="27" applyFont="1" applyFill="1" applyAlignment="1">
      <alignment horizontal="center" vertical="center"/>
    </xf>
    <xf numFmtId="38" fontId="20" fillId="6" borderId="151" xfId="6" applyFont="1" applyFill="1" applyBorder="1" applyAlignment="1" applyProtection="1">
      <alignment horizontal="right" vertical="center" shrinkToFit="1"/>
      <protection locked="0"/>
    </xf>
    <xf numFmtId="38" fontId="20" fillId="6" borderId="145" xfId="6" applyFont="1" applyFill="1" applyBorder="1" applyAlignment="1" applyProtection="1">
      <alignment horizontal="right" vertical="center" shrinkToFit="1"/>
      <protection locked="0"/>
    </xf>
    <xf numFmtId="38" fontId="20" fillId="6" borderId="151" xfId="6" applyFont="1" applyFill="1" applyBorder="1" applyAlignment="1" applyProtection="1">
      <alignment horizontal="right" vertical="center" shrinkToFit="1"/>
    </xf>
    <xf numFmtId="38" fontId="20" fillId="6" borderId="145" xfId="6" applyFont="1" applyFill="1" applyBorder="1" applyAlignment="1" applyProtection="1">
      <alignment horizontal="right" vertical="center" shrinkToFit="1"/>
    </xf>
    <xf numFmtId="0" fontId="20" fillId="0" borderId="2" xfId="27" applyFont="1" applyBorder="1" applyAlignment="1">
      <alignment horizontal="left" vertical="center" shrinkToFit="1"/>
    </xf>
    <xf numFmtId="0" fontId="20" fillId="0" borderId="3" xfId="27" applyFont="1" applyBorder="1" applyAlignment="1">
      <alignment horizontal="left" vertical="center" shrinkToFit="1"/>
    </xf>
    <xf numFmtId="176" fontId="22" fillId="3" borderId="0" xfId="27" applyNumberFormat="1" applyFont="1" applyFill="1" applyAlignment="1" applyProtection="1">
      <alignment horizontal="center" vertical="top"/>
      <protection locked="0"/>
    </xf>
    <xf numFmtId="0" fontId="58" fillId="3" borderId="25" xfId="27" applyFont="1" applyFill="1" applyBorder="1" applyAlignment="1">
      <alignment horizontal="left" vertical="center" wrapText="1"/>
    </xf>
    <xf numFmtId="0" fontId="58" fillId="3" borderId="13" xfId="27" applyFont="1" applyFill="1" applyBorder="1" applyAlignment="1">
      <alignment horizontal="left" vertical="center" wrapText="1"/>
    </xf>
    <xf numFmtId="0" fontId="58" fillId="3" borderId="14" xfId="27" applyFont="1" applyFill="1" applyBorder="1" applyAlignment="1">
      <alignment horizontal="left" vertical="center" wrapText="1"/>
    </xf>
    <xf numFmtId="0" fontId="58" fillId="3" borderId="26" xfId="27" applyFont="1" applyFill="1" applyBorder="1" applyAlignment="1">
      <alignment horizontal="left" vertical="center" wrapText="1"/>
    </xf>
    <xf numFmtId="0" fontId="58" fillId="3" borderId="0" xfId="27" applyFont="1" applyFill="1" applyAlignment="1">
      <alignment horizontal="left" vertical="center" wrapText="1"/>
    </xf>
    <xf numFmtId="0" fontId="58" fillId="3" borderId="61" xfId="27" applyFont="1" applyFill="1" applyBorder="1" applyAlignment="1">
      <alignment horizontal="left" vertical="center" wrapText="1"/>
    </xf>
    <xf numFmtId="0" fontId="58" fillId="3" borderId="27" xfId="27" applyFont="1" applyFill="1" applyBorder="1" applyAlignment="1">
      <alignment horizontal="left" vertical="center" wrapText="1"/>
    </xf>
    <xf numFmtId="0" fontId="58" fillId="3" borderId="20" xfId="27" applyFont="1" applyFill="1" applyBorder="1" applyAlignment="1">
      <alignment horizontal="left" vertical="center" wrapText="1"/>
    </xf>
    <xf numFmtId="0" fontId="58" fillId="3" borderId="21" xfId="27" applyFont="1" applyFill="1" applyBorder="1" applyAlignment="1">
      <alignment horizontal="left" vertical="center" wrapText="1"/>
    </xf>
    <xf numFmtId="0" fontId="22" fillId="3" borderId="20" xfId="27" applyFont="1" applyFill="1" applyBorder="1" applyAlignment="1">
      <alignment horizontal="center" vertical="center"/>
    </xf>
    <xf numFmtId="0" fontId="95" fillId="3" borderId="20" xfId="27" applyFont="1" applyFill="1" applyBorder="1" applyAlignment="1">
      <alignment horizontal="left" vertical="center" wrapText="1"/>
    </xf>
    <xf numFmtId="0" fontId="20" fillId="0" borderId="20" xfId="27" applyFont="1" applyBorder="1" applyAlignment="1">
      <alignment horizontal="left" vertical="center" shrinkToFit="1"/>
    </xf>
    <xf numFmtId="0" fontId="20" fillId="0" borderId="21" xfId="27" applyFont="1" applyBorder="1" applyAlignment="1">
      <alignment horizontal="left" vertical="center" shrinkToFit="1"/>
    </xf>
    <xf numFmtId="0" fontId="96" fillId="8" borderId="25" xfId="26" applyFont="1" applyFill="1" applyBorder="1" applyAlignment="1" applyProtection="1">
      <alignment horizontal="center" vertical="center"/>
      <protection locked="0"/>
    </xf>
    <xf numFmtId="0" fontId="96" fillId="8" borderId="13" xfId="26" applyFont="1" applyFill="1" applyBorder="1" applyAlignment="1" applyProtection="1">
      <alignment horizontal="center" vertical="center"/>
      <protection locked="0"/>
    </xf>
    <xf numFmtId="0" fontId="96" fillId="8" borderId="26" xfId="26" applyFont="1" applyFill="1" applyBorder="1" applyAlignment="1" applyProtection="1">
      <alignment horizontal="center" vertical="center"/>
      <protection locked="0"/>
    </xf>
    <xf numFmtId="0" fontId="96" fillId="8" borderId="0" xfId="26" applyFont="1" applyFill="1" applyAlignment="1" applyProtection="1">
      <alignment horizontal="center" vertical="center"/>
      <protection locked="0"/>
    </xf>
    <xf numFmtId="0" fontId="96" fillId="8" borderId="54" xfId="26" applyFont="1" applyFill="1" applyBorder="1" applyAlignment="1" applyProtection="1">
      <alignment horizontal="center" vertical="center"/>
      <protection locked="0"/>
    </xf>
    <xf numFmtId="0" fontId="96" fillId="8" borderId="52" xfId="26" applyFont="1" applyFill="1" applyBorder="1" applyAlignment="1" applyProtection="1">
      <alignment horizontal="center" vertical="center"/>
      <protection locked="0"/>
    </xf>
    <xf numFmtId="0" fontId="96" fillId="8" borderId="79" xfId="26" applyFont="1" applyFill="1" applyBorder="1" applyAlignment="1" applyProtection="1">
      <alignment horizontal="center" vertical="center"/>
      <protection locked="0"/>
    </xf>
    <xf numFmtId="0" fontId="96" fillId="8" borderId="12" xfId="26" applyFont="1" applyFill="1" applyBorder="1" applyAlignment="1" applyProtection="1">
      <alignment horizontal="center" vertical="center"/>
      <protection locked="0"/>
    </xf>
    <xf numFmtId="0" fontId="96" fillId="8" borderId="27" xfId="26" applyFont="1" applyFill="1" applyBorder="1" applyAlignment="1" applyProtection="1">
      <alignment horizontal="center" vertical="center"/>
      <protection locked="0"/>
    </xf>
    <xf numFmtId="0" fontId="96" fillId="8" borderId="20" xfId="26" applyFont="1" applyFill="1" applyBorder="1" applyAlignment="1" applyProtection="1">
      <alignment horizontal="center" vertical="center"/>
      <protection locked="0"/>
    </xf>
    <xf numFmtId="38" fontId="20" fillId="6" borderId="149" xfId="6" applyFont="1" applyFill="1" applyBorder="1" applyAlignment="1" applyProtection="1">
      <alignment horizontal="right" vertical="center" shrinkToFit="1"/>
      <protection locked="0"/>
    </xf>
    <xf numFmtId="38" fontId="20" fillId="6" borderId="143" xfId="6" applyFont="1" applyFill="1" applyBorder="1" applyAlignment="1" applyProtection="1">
      <alignment horizontal="right" vertical="center" shrinkToFit="1"/>
      <protection locked="0"/>
    </xf>
    <xf numFmtId="0" fontId="20" fillId="0" borderId="6" xfId="27" applyFont="1" applyBorder="1" applyAlignment="1">
      <alignment horizontal="left" vertical="center" shrinkToFit="1"/>
    </xf>
    <xf numFmtId="0" fontId="20" fillId="0" borderId="7" xfId="27" applyFont="1" applyBorder="1" applyAlignment="1">
      <alignment horizontal="left" vertical="center" shrinkToFit="1"/>
    </xf>
    <xf numFmtId="0" fontId="20" fillId="0" borderId="17" xfId="27" applyFont="1" applyBorder="1" applyAlignment="1">
      <alignment horizontal="left" vertical="center" wrapText="1" shrinkToFit="1"/>
    </xf>
    <xf numFmtId="0" fontId="20" fillId="0" borderId="18" xfId="27" applyFont="1" applyBorder="1" applyAlignment="1">
      <alignment horizontal="left" vertical="center" wrapText="1" shrinkToFit="1"/>
    </xf>
    <xf numFmtId="0" fontId="35" fillId="3" borderId="0" xfId="27" applyFont="1" applyFill="1" applyAlignment="1">
      <alignment horizontal="left" vertical="center" shrinkToFit="1"/>
    </xf>
    <xf numFmtId="0" fontId="55" fillId="3" borderId="0" xfId="27" applyFont="1" applyFill="1" applyAlignment="1">
      <alignment horizontal="left" vertical="center" shrinkToFit="1"/>
    </xf>
    <xf numFmtId="0" fontId="55" fillId="3" borderId="20" xfId="27" applyFont="1" applyFill="1" applyBorder="1" applyAlignment="1">
      <alignment horizontal="left" vertical="center" shrinkToFit="1"/>
    </xf>
    <xf numFmtId="0" fontId="23" fillId="0" borderId="0" xfId="27" applyFont="1" applyAlignment="1">
      <alignment horizontal="center" vertical="center"/>
    </xf>
    <xf numFmtId="38" fontId="20" fillId="3" borderId="153" xfId="6" applyFont="1" applyFill="1" applyBorder="1" applyAlignment="1">
      <alignment horizontal="center" vertical="center" shrinkToFit="1"/>
    </xf>
    <xf numFmtId="38" fontId="20" fillId="3" borderId="142" xfId="6" applyFont="1" applyFill="1" applyBorder="1" applyAlignment="1">
      <alignment horizontal="center" vertical="center" shrinkToFit="1"/>
    </xf>
    <xf numFmtId="0" fontId="59" fillId="3" borderId="153" xfId="27" applyFont="1" applyFill="1" applyBorder="1" applyAlignment="1">
      <alignment horizontal="center" vertical="center" wrapText="1" shrinkToFit="1"/>
    </xf>
    <xf numFmtId="0" fontId="59" fillId="3" borderId="142" xfId="27" applyFont="1" applyFill="1" applyBorder="1" applyAlignment="1">
      <alignment horizontal="center" vertical="center" shrinkToFit="1"/>
    </xf>
    <xf numFmtId="0" fontId="20" fillId="3" borderId="153" xfId="27" applyFont="1" applyFill="1" applyBorder="1" applyAlignment="1">
      <alignment horizontal="center" vertical="center" shrinkToFit="1"/>
    </xf>
    <xf numFmtId="0" fontId="20" fillId="3" borderId="142" xfId="27" applyFont="1" applyFill="1" applyBorder="1" applyAlignment="1">
      <alignment horizontal="center" vertical="center" shrinkToFit="1"/>
    </xf>
    <xf numFmtId="0" fontId="20" fillId="0" borderId="153" xfId="27" applyFont="1" applyBorder="1" applyAlignment="1">
      <alignment horizontal="center" vertical="center" shrinkToFit="1"/>
    </xf>
    <xf numFmtId="0" fontId="20" fillId="0" borderId="18" xfId="27" applyFont="1" applyBorder="1" applyAlignment="1">
      <alignment horizontal="center" vertical="center" shrinkToFit="1"/>
    </xf>
    <xf numFmtId="0" fontId="52" fillId="0" borderId="15" xfId="27" applyFont="1" applyBorder="1" applyAlignment="1">
      <alignment horizontal="center" vertical="center" wrapText="1"/>
    </xf>
    <xf numFmtId="0" fontId="53" fillId="0" borderId="15" xfId="27" applyFont="1" applyBorder="1" applyAlignment="1">
      <alignment horizontal="center" vertical="center" wrapText="1"/>
    </xf>
    <xf numFmtId="0" fontId="27" fillId="12" borderId="16" xfId="27" applyFont="1" applyFill="1" applyBorder="1" applyAlignment="1" applyProtection="1">
      <alignment horizontal="center" vertical="center" shrinkToFit="1"/>
      <protection locked="0"/>
    </xf>
    <xf numFmtId="0" fontId="27" fillId="12" borderId="17" xfId="27" applyFont="1" applyFill="1" applyBorder="1" applyAlignment="1" applyProtection="1">
      <alignment horizontal="center" vertical="center" shrinkToFit="1"/>
      <protection locked="0"/>
    </xf>
    <xf numFmtId="38" fontId="27" fillId="6" borderId="17" xfId="6" applyFont="1" applyFill="1" applyBorder="1" applyAlignment="1" applyProtection="1">
      <alignment horizontal="right" vertical="center" wrapText="1" shrinkToFit="1"/>
      <protection locked="0"/>
    </xf>
    <xf numFmtId="0" fontId="20" fillId="0" borderId="151" xfId="27" applyFont="1" applyBorder="1" applyAlignment="1">
      <alignment horizontal="left" vertical="center" shrinkToFit="1"/>
    </xf>
    <xf numFmtId="38" fontId="20" fillId="0" borderId="20" xfId="6" applyFont="1" applyFill="1" applyBorder="1" applyAlignment="1">
      <alignment horizontal="right" vertical="center" shrinkToFit="1"/>
    </xf>
    <xf numFmtId="0" fontId="20" fillId="3" borderId="0" xfId="27" applyFont="1" applyFill="1" applyAlignment="1">
      <alignment horizontal="left" vertical="center"/>
    </xf>
    <xf numFmtId="0" fontId="25" fillId="3" borderId="16" xfId="27" applyFont="1" applyFill="1" applyBorder="1" applyAlignment="1">
      <alignment horizontal="center" vertical="center" shrinkToFit="1"/>
    </xf>
    <xf numFmtId="0" fontId="25" fillId="3" borderId="17" xfId="27" applyFont="1" applyFill="1" applyBorder="1" applyAlignment="1">
      <alignment horizontal="center" vertical="center" shrinkToFit="1"/>
    </xf>
    <xf numFmtId="0" fontId="25" fillId="3" borderId="69" xfId="27" applyFont="1" applyFill="1" applyBorder="1" applyAlignment="1">
      <alignment horizontal="center" vertical="center" shrinkToFit="1"/>
    </xf>
    <xf numFmtId="0" fontId="23" fillId="0" borderId="92" xfId="27" applyFont="1" applyBorder="1" applyAlignment="1">
      <alignment horizontal="center" vertical="center"/>
    </xf>
    <xf numFmtId="0" fontId="33" fillId="3" borderId="16" xfId="27" applyFont="1" applyFill="1" applyBorder="1" applyAlignment="1">
      <alignment horizontal="left" vertical="center" shrinkToFit="1"/>
    </xf>
    <xf numFmtId="0" fontId="33" fillId="3" borderId="17" xfId="27" applyFont="1" applyFill="1" applyBorder="1" applyAlignment="1">
      <alignment horizontal="left" vertical="center" shrinkToFit="1"/>
    </xf>
    <xf numFmtId="0" fontId="33" fillId="3" borderId="16" xfId="27" applyFont="1" applyFill="1" applyBorder="1" applyAlignment="1">
      <alignment horizontal="center" vertical="center" shrinkToFit="1"/>
    </xf>
    <xf numFmtId="0" fontId="33" fillId="3" borderId="17" xfId="27" applyFont="1" applyFill="1" applyBorder="1" applyAlignment="1">
      <alignment horizontal="center" vertical="center" shrinkToFit="1"/>
    </xf>
    <xf numFmtId="0" fontId="33" fillId="3" borderId="18" xfId="27" applyFont="1" applyFill="1" applyBorder="1" applyAlignment="1">
      <alignment horizontal="center" vertical="center" shrinkToFit="1"/>
    </xf>
    <xf numFmtId="0" fontId="41" fillId="3" borderId="16" xfId="27" applyFont="1" applyFill="1" applyBorder="1" applyAlignment="1">
      <alignment horizontal="center" vertical="center" shrinkToFit="1"/>
    </xf>
    <xf numFmtId="0" fontId="41" fillId="3" borderId="17" xfId="27" applyFont="1" applyFill="1" applyBorder="1" applyAlignment="1">
      <alignment horizontal="center" vertical="center" shrinkToFit="1"/>
    </xf>
    <xf numFmtId="0" fontId="41" fillId="3" borderId="69" xfId="27" applyFont="1" applyFill="1" applyBorder="1" applyAlignment="1">
      <alignment horizontal="center" vertical="center" shrinkToFit="1"/>
    </xf>
    <xf numFmtId="0" fontId="23" fillId="0" borderId="15" xfId="27" applyFont="1" applyBorder="1" applyAlignment="1">
      <alignment horizontal="center" vertical="center"/>
    </xf>
    <xf numFmtId="0" fontId="20" fillId="3" borderId="25" xfId="27" applyFont="1" applyFill="1" applyBorder="1" applyAlignment="1">
      <alignment horizontal="center" vertical="center" wrapText="1" shrinkToFit="1"/>
    </xf>
    <xf numFmtId="0" fontId="20" fillId="3" borderId="13" xfId="27" applyFont="1" applyFill="1" applyBorder="1" applyAlignment="1">
      <alignment horizontal="center" vertical="center" wrapText="1" shrinkToFit="1"/>
    </xf>
    <xf numFmtId="0" fontId="59" fillId="3" borderId="25" xfId="27" applyFont="1" applyFill="1" applyBorder="1" applyAlignment="1">
      <alignment horizontal="center" vertical="center" wrapText="1" shrinkToFit="1"/>
    </xf>
    <xf numFmtId="0" fontId="59" fillId="3" borderId="13" xfId="27" applyFont="1" applyFill="1" applyBorder="1" applyAlignment="1">
      <alignment horizontal="center" vertical="center" wrapText="1" shrinkToFit="1"/>
    </xf>
    <xf numFmtId="0" fontId="50" fillId="3" borderId="16" xfId="27" applyFont="1" applyFill="1" applyBorder="1" applyAlignment="1">
      <alignment horizontal="center" vertical="center"/>
    </xf>
    <xf numFmtId="0" fontId="50" fillId="3" borderId="17" xfId="27" applyFont="1" applyFill="1" applyBorder="1" applyAlignment="1">
      <alignment horizontal="center" vertical="center"/>
    </xf>
    <xf numFmtId="0" fontId="50" fillId="3" borderId="18" xfId="27" applyFont="1" applyFill="1" applyBorder="1" applyAlignment="1">
      <alignment horizontal="center" vertical="center"/>
    </xf>
    <xf numFmtId="0" fontId="50" fillId="3" borderId="26" xfId="27" applyFont="1" applyFill="1" applyBorder="1" applyAlignment="1">
      <alignment horizontal="center" vertical="center"/>
    </xf>
    <xf numFmtId="0" fontId="50" fillId="3" borderId="0" xfId="27" applyFont="1" applyFill="1" applyAlignment="1">
      <alignment horizontal="center" vertical="center"/>
    </xf>
    <xf numFmtId="0" fontId="20" fillId="0" borderId="150" xfId="27" applyFont="1" applyBorder="1" applyAlignment="1">
      <alignment horizontal="left" vertical="center" shrinkToFit="1"/>
    </xf>
    <xf numFmtId="0" fontId="20" fillId="0" borderId="149" xfId="27" applyFont="1" applyBorder="1" applyAlignment="1">
      <alignment horizontal="left" vertical="center" shrinkToFit="1"/>
    </xf>
    <xf numFmtId="0" fontId="43" fillId="3" borderId="0" xfId="27" applyFont="1" applyFill="1" applyAlignment="1">
      <alignment horizontal="center" vertical="center" wrapText="1"/>
    </xf>
    <xf numFmtId="0" fontId="45" fillId="3" borderId="39" xfId="27" applyFont="1" applyFill="1" applyBorder="1" applyAlignment="1">
      <alignment horizontal="center" vertical="center" wrapText="1"/>
    </xf>
    <xf numFmtId="0" fontId="45" fillId="3" borderId="40" xfId="27" applyFont="1" applyFill="1" applyBorder="1" applyAlignment="1">
      <alignment horizontal="center" vertical="center" wrapText="1"/>
    </xf>
    <xf numFmtId="0" fontId="45" fillId="3" borderId="43" xfId="27" applyFont="1" applyFill="1" applyBorder="1" applyAlignment="1">
      <alignment horizontal="center" vertical="center" wrapText="1"/>
    </xf>
    <xf numFmtId="176" fontId="32" fillId="6" borderId="39" xfId="27" applyNumberFormat="1" applyFont="1" applyFill="1" applyBorder="1" applyAlignment="1" applyProtection="1">
      <alignment horizontal="center" vertical="center"/>
      <protection locked="0"/>
    </xf>
    <xf numFmtId="176" fontId="32" fillId="6" borderId="40" xfId="27" applyNumberFormat="1" applyFont="1" applyFill="1" applyBorder="1" applyAlignment="1" applyProtection="1">
      <alignment horizontal="center" vertical="center"/>
      <protection locked="0"/>
    </xf>
    <xf numFmtId="176" fontId="32" fillId="6" borderId="43" xfId="27" applyNumberFormat="1" applyFont="1" applyFill="1" applyBorder="1" applyAlignment="1" applyProtection="1">
      <alignment horizontal="center" vertical="center"/>
      <protection locked="0"/>
    </xf>
    <xf numFmtId="0" fontId="61" fillId="2" borderId="39" xfId="1" applyFont="1" applyFill="1" applyBorder="1" applyAlignment="1">
      <alignment horizontal="center" vertical="center" wrapText="1"/>
    </xf>
    <xf numFmtId="0" fontId="61" fillId="2" borderId="40" xfId="1" applyFont="1" applyFill="1" applyBorder="1" applyAlignment="1">
      <alignment horizontal="center" vertical="center" wrapText="1"/>
    </xf>
    <xf numFmtId="0" fontId="61" fillId="2" borderId="41" xfId="1" applyFont="1" applyFill="1" applyBorder="1" applyAlignment="1">
      <alignment horizontal="center" vertical="center" wrapText="1"/>
    </xf>
    <xf numFmtId="0" fontId="21" fillId="2" borderId="96" xfId="0" applyFont="1" applyFill="1" applyBorder="1" applyAlignment="1">
      <alignment horizontal="center" vertical="center"/>
    </xf>
    <xf numFmtId="0" fontId="21" fillId="2" borderId="24" xfId="0" applyFont="1" applyFill="1" applyBorder="1" applyAlignment="1">
      <alignment horizontal="center" vertical="center"/>
    </xf>
    <xf numFmtId="0" fontId="61" fillId="2" borderId="43" xfId="1" applyFont="1" applyFill="1" applyBorder="1" applyAlignment="1">
      <alignment horizontal="center" vertical="center" wrapText="1"/>
    </xf>
    <xf numFmtId="179" fontId="61" fillId="3" borderId="39" xfId="1" applyNumberFormat="1" applyFont="1" applyFill="1" applyBorder="1" applyAlignment="1">
      <alignment horizontal="left" vertical="center" wrapText="1"/>
    </xf>
    <xf numFmtId="179" fontId="61" fillId="3" borderId="40" xfId="1" applyNumberFormat="1" applyFont="1" applyFill="1" applyBorder="1" applyAlignment="1">
      <alignment horizontal="left" vertical="center" wrapText="1"/>
    </xf>
    <xf numFmtId="179" fontId="61" fillId="3" borderId="43" xfId="1" applyNumberFormat="1" applyFont="1" applyFill="1" applyBorder="1" applyAlignment="1">
      <alignment horizontal="left" vertical="center" wrapText="1"/>
    </xf>
    <xf numFmtId="0" fontId="61" fillId="2" borderId="42" xfId="1" applyFont="1" applyFill="1" applyBorder="1" applyAlignment="1">
      <alignment horizontal="center" vertical="center" wrapText="1"/>
    </xf>
    <xf numFmtId="0" fontId="61" fillId="2" borderId="42" xfId="1" applyFont="1" applyFill="1" applyBorder="1" applyAlignment="1">
      <alignment horizontal="center" vertical="center"/>
    </xf>
    <xf numFmtId="0" fontId="61" fillId="2" borderId="40" xfId="1" applyFont="1" applyFill="1" applyBorder="1" applyAlignment="1">
      <alignment horizontal="center" vertical="center"/>
    </xf>
    <xf numFmtId="0" fontId="61" fillId="2" borderId="43" xfId="1" applyFont="1" applyFill="1" applyBorder="1" applyAlignment="1">
      <alignment horizontal="center" vertical="center"/>
    </xf>
    <xf numFmtId="0" fontId="61" fillId="0" borderId="42" xfId="1" applyFont="1" applyBorder="1" applyAlignment="1">
      <alignment horizontal="center" vertical="center" wrapText="1"/>
    </xf>
    <xf numFmtId="0" fontId="61" fillId="0" borderId="40" xfId="1" applyFont="1" applyBorder="1" applyAlignment="1">
      <alignment horizontal="center" vertical="center" wrapText="1"/>
    </xf>
    <xf numFmtId="0" fontId="61" fillId="2" borderId="41" xfId="1" applyFont="1" applyFill="1" applyBorder="1" applyAlignment="1">
      <alignment horizontal="center" vertical="center"/>
    </xf>
    <xf numFmtId="0" fontId="21" fillId="2" borderId="46"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48" xfId="0" applyFont="1" applyFill="1" applyBorder="1" applyAlignment="1">
      <alignment horizontal="center" vertical="center"/>
    </xf>
    <xf numFmtId="0" fontId="45" fillId="2" borderId="62" xfId="0" applyFont="1" applyFill="1" applyBorder="1" applyAlignment="1">
      <alignment horizontal="center" vertical="center"/>
    </xf>
    <xf numFmtId="0" fontId="45" fillId="2" borderId="63" xfId="0" applyFont="1" applyFill="1" applyBorder="1" applyAlignment="1">
      <alignment horizontal="center" vertical="center"/>
    </xf>
    <xf numFmtId="0" fontId="61" fillId="2" borderId="63" xfId="1" applyFont="1" applyFill="1" applyBorder="1" applyAlignment="1">
      <alignment horizontal="center" vertical="center"/>
    </xf>
    <xf numFmtId="0" fontId="61" fillId="2" borderId="64" xfId="1" applyFont="1" applyFill="1" applyBorder="1" applyAlignment="1">
      <alignment horizontal="center" vertical="center"/>
    </xf>
    <xf numFmtId="0" fontId="74" fillId="2" borderId="39" xfId="1" applyFont="1" applyFill="1" applyBorder="1" applyAlignment="1">
      <alignment horizontal="center" vertical="center" wrapText="1"/>
    </xf>
    <xf numFmtId="0" fontId="74" fillId="2" borderId="40" xfId="1" applyFont="1" applyFill="1" applyBorder="1" applyAlignment="1">
      <alignment horizontal="center" vertical="center" wrapText="1"/>
    </xf>
    <xf numFmtId="0" fontId="74" fillId="2" borderId="43" xfId="1" applyFont="1" applyFill="1" applyBorder="1" applyAlignment="1">
      <alignment horizontal="center" vertical="center" wrapText="1"/>
    </xf>
    <xf numFmtId="38" fontId="97" fillId="0" borderId="22" xfId="6" applyFont="1" applyBorder="1" applyAlignment="1" applyProtection="1">
      <alignment horizontal="center" vertical="center"/>
      <protection locked="0"/>
    </xf>
    <xf numFmtId="38" fontId="97" fillId="0" borderId="102" xfId="6" applyFont="1" applyBorder="1" applyAlignment="1" applyProtection="1">
      <alignment horizontal="center" vertical="center"/>
      <protection locked="0"/>
    </xf>
    <xf numFmtId="38" fontId="61" fillId="0" borderId="15" xfId="6" applyFont="1" applyBorder="1" applyAlignment="1" applyProtection="1">
      <alignment horizontal="center" vertical="center"/>
      <protection locked="0"/>
    </xf>
    <xf numFmtId="38" fontId="61" fillId="0" borderId="23" xfId="6" applyFont="1" applyBorder="1" applyAlignment="1" applyProtection="1">
      <alignment horizontal="center" vertical="center"/>
      <protection locked="0"/>
    </xf>
    <xf numFmtId="0" fontId="45" fillId="2" borderId="95" xfId="0" applyFont="1" applyFill="1" applyBorder="1" applyAlignment="1">
      <alignment horizontal="center" vertical="center"/>
    </xf>
    <xf numFmtId="0" fontId="45" fillId="2" borderId="15" xfId="0" applyFont="1" applyFill="1" applyBorder="1" applyAlignment="1">
      <alignment horizontal="center" vertical="center"/>
    </xf>
    <xf numFmtId="0" fontId="61" fillId="3" borderId="40" xfId="1" applyFont="1" applyFill="1" applyBorder="1" applyAlignment="1">
      <alignment horizontal="center" vertical="center"/>
    </xf>
    <xf numFmtId="0" fontId="61" fillId="3" borderId="43" xfId="1" applyFont="1" applyFill="1" applyBorder="1" applyAlignment="1">
      <alignment horizontal="center" vertical="center"/>
    </xf>
    <xf numFmtId="0" fontId="61" fillId="2" borderId="76" xfId="1" applyFont="1" applyFill="1" applyBorder="1" applyAlignment="1">
      <alignment horizontal="center" vertical="center"/>
    </xf>
    <xf numFmtId="0" fontId="72" fillId="0" borderId="76" xfId="1" applyFont="1" applyBorder="1" applyAlignment="1" applyProtection="1">
      <alignment horizontal="center" vertical="center"/>
      <protection locked="0"/>
    </xf>
    <xf numFmtId="0" fontId="72" fillId="0" borderId="134" xfId="1" applyFont="1" applyBorder="1" applyAlignment="1" applyProtection="1">
      <alignment horizontal="center" vertical="center"/>
      <protection locked="0"/>
    </xf>
    <xf numFmtId="0" fontId="61" fillId="2" borderId="49" xfId="1" applyFont="1" applyFill="1" applyBorder="1" applyAlignment="1">
      <alignment horizontal="center" vertical="center"/>
    </xf>
    <xf numFmtId="0" fontId="61" fillId="2" borderId="56" xfId="1" applyFont="1" applyFill="1" applyBorder="1" applyAlignment="1">
      <alignment horizontal="center" vertical="center"/>
    </xf>
    <xf numFmtId="0" fontId="61" fillId="2" borderId="65" xfId="1" applyFont="1" applyFill="1" applyBorder="1" applyAlignment="1">
      <alignment horizontal="center" vertical="center"/>
    </xf>
    <xf numFmtId="0" fontId="61" fillId="2" borderId="46" xfId="1" applyFont="1" applyFill="1" applyBorder="1" applyAlignment="1">
      <alignment horizontal="center" vertical="center" wrapText="1"/>
    </xf>
    <xf numFmtId="0" fontId="61" fillId="2" borderId="47" xfId="1" applyFont="1" applyFill="1" applyBorder="1" applyAlignment="1">
      <alignment horizontal="center" vertical="center" wrapText="1"/>
    </xf>
    <xf numFmtId="0" fontId="61" fillId="2" borderId="48" xfId="1" applyFont="1" applyFill="1" applyBorder="1" applyAlignment="1">
      <alignment horizontal="center" vertical="center" wrapText="1"/>
    </xf>
    <xf numFmtId="0" fontId="61" fillId="2" borderId="67" xfId="1" applyFont="1" applyFill="1" applyBorder="1" applyAlignment="1">
      <alignment horizontal="center" vertical="center" wrapText="1"/>
    </xf>
    <xf numFmtId="0" fontId="61" fillId="2" borderId="0" xfId="1" applyFont="1" applyFill="1" applyAlignment="1">
      <alignment horizontal="center" vertical="center" wrapText="1"/>
    </xf>
    <xf numFmtId="0" fontId="61" fillId="2" borderId="61" xfId="1" applyFont="1" applyFill="1" applyBorder="1" applyAlignment="1">
      <alignment horizontal="center" vertical="center" wrapText="1"/>
    </xf>
    <xf numFmtId="0" fontId="61" fillId="2" borderId="28" xfId="1" applyFont="1" applyFill="1" applyBorder="1" applyAlignment="1">
      <alignment horizontal="center" vertical="center" wrapText="1"/>
    </xf>
    <xf numFmtId="0" fontId="61" fillId="2" borderId="29" xfId="1" applyFont="1" applyFill="1" applyBorder="1" applyAlignment="1">
      <alignment horizontal="center" vertical="center" wrapText="1"/>
    </xf>
    <xf numFmtId="0" fontId="61" fillId="2" borderId="50" xfId="1" applyFont="1" applyFill="1" applyBorder="1" applyAlignment="1">
      <alignment horizontal="center" vertical="center" wrapText="1"/>
    </xf>
    <xf numFmtId="0" fontId="72" fillId="8" borderId="25" xfId="1" applyFont="1" applyFill="1" applyBorder="1" applyAlignment="1" applyProtection="1">
      <alignment horizontal="center" vertical="center"/>
      <protection locked="0"/>
    </xf>
    <xf numFmtId="0" fontId="72" fillId="8" borderId="13" xfId="1" applyFont="1" applyFill="1" applyBorder="1" applyAlignment="1" applyProtection="1">
      <alignment horizontal="center" vertical="center"/>
      <protection locked="0"/>
    </xf>
    <xf numFmtId="0" fontId="72" fillId="8" borderId="127" xfId="1" applyFont="1" applyFill="1" applyBorder="1" applyAlignment="1" applyProtection="1">
      <alignment horizontal="center" vertical="center"/>
      <protection locked="0"/>
    </xf>
    <xf numFmtId="0" fontId="72" fillId="8" borderId="29" xfId="1" applyFont="1" applyFill="1" applyBorder="1" applyAlignment="1" applyProtection="1">
      <alignment horizontal="center" vertical="center"/>
      <protection locked="0"/>
    </xf>
    <xf numFmtId="0" fontId="72" fillId="0" borderId="13" xfId="1" applyFont="1" applyBorder="1" applyAlignment="1" applyProtection="1">
      <alignment horizontal="left" vertical="center"/>
      <protection locked="0"/>
    </xf>
    <xf numFmtId="0" fontId="72" fillId="0" borderId="14" xfId="1" applyFont="1" applyBorder="1" applyAlignment="1" applyProtection="1">
      <alignment horizontal="left" vertical="center"/>
      <protection locked="0"/>
    </xf>
    <xf numFmtId="0" fontId="72" fillId="0" borderId="29" xfId="1" applyFont="1" applyBorder="1" applyAlignment="1" applyProtection="1">
      <alignment horizontal="left" vertical="center"/>
      <protection locked="0"/>
    </xf>
    <xf numFmtId="0" fontId="72" fillId="0" borderId="50" xfId="1" applyFont="1" applyBorder="1" applyAlignment="1" applyProtection="1">
      <alignment horizontal="left" vertical="center"/>
      <protection locked="0"/>
    </xf>
    <xf numFmtId="0" fontId="61" fillId="2" borderId="66" xfId="1" applyFont="1" applyFill="1" applyBorder="1" applyAlignment="1">
      <alignment horizontal="center" vertical="center"/>
    </xf>
    <xf numFmtId="0" fontId="61" fillId="2" borderId="16" xfId="1" applyFont="1" applyFill="1" applyBorder="1" applyAlignment="1">
      <alignment horizontal="center" vertical="center"/>
    </xf>
    <xf numFmtId="0" fontId="61" fillId="2" borderId="17" xfId="1" applyFont="1" applyFill="1" applyBorder="1" applyAlignment="1">
      <alignment horizontal="center" vertical="center"/>
    </xf>
    <xf numFmtId="0" fontId="61" fillId="2" borderId="69" xfId="1" applyFont="1" applyFill="1" applyBorder="1" applyAlignment="1">
      <alignment horizontal="center" vertical="center"/>
    </xf>
    <xf numFmtId="0" fontId="61" fillId="2" borderId="46" xfId="1" applyFont="1" applyFill="1" applyBorder="1" applyAlignment="1">
      <alignment horizontal="center" vertical="center"/>
    </xf>
    <xf numFmtId="0" fontId="61" fillId="2" borderId="47" xfId="1" applyFont="1" applyFill="1" applyBorder="1" applyAlignment="1">
      <alignment horizontal="center" vertical="center"/>
    </xf>
    <xf numFmtId="0" fontId="61" fillId="2" borderId="48" xfId="1" applyFont="1" applyFill="1" applyBorder="1" applyAlignment="1">
      <alignment horizontal="center" vertical="center"/>
    </xf>
    <xf numFmtId="0" fontId="61" fillId="2" borderId="28" xfId="1" applyFont="1" applyFill="1" applyBorder="1" applyAlignment="1">
      <alignment horizontal="center" vertical="center"/>
    </xf>
    <xf numFmtId="0" fontId="61" fillId="2" borderId="29" xfId="1" applyFont="1" applyFill="1" applyBorder="1" applyAlignment="1">
      <alignment horizontal="center" vertical="center"/>
    </xf>
    <xf numFmtId="0" fontId="61" fillId="2" borderId="50" xfId="1" applyFont="1" applyFill="1" applyBorder="1" applyAlignment="1">
      <alignment horizontal="center" vertical="center"/>
    </xf>
    <xf numFmtId="0" fontId="73" fillId="7" borderId="93" xfId="1" applyFont="1" applyFill="1" applyBorder="1" applyAlignment="1">
      <alignment horizontal="center" vertical="center" shrinkToFit="1"/>
    </xf>
    <xf numFmtId="0" fontId="73" fillId="7" borderId="74" xfId="1" applyFont="1" applyFill="1" applyBorder="1" applyAlignment="1">
      <alignment horizontal="center" vertical="center" shrinkToFit="1"/>
    </xf>
    <xf numFmtId="0" fontId="73" fillId="7" borderId="94" xfId="1" applyFont="1" applyFill="1" applyBorder="1" applyAlignment="1">
      <alignment horizontal="center" vertical="center" shrinkToFit="1"/>
    </xf>
    <xf numFmtId="0" fontId="65" fillId="0" borderId="93" xfId="1" applyFont="1" applyBorder="1" applyAlignment="1" applyProtection="1">
      <alignment horizontal="center" vertical="center"/>
      <protection locked="0"/>
    </xf>
    <xf numFmtId="0" fontId="65" fillId="0" borderId="74" xfId="1" applyFont="1" applyBorder="1" applyAlignment="1" applyProtection="1">
      <alignment horizontal="center" vertical="center"/>
      <protection locked="0"/>
    </xf>
    <xf numFmtId="0" fontId="65" fillId="0" borderId="75" xfId="1" applyFont="1" applyBorder="1" applyAlignment="1" applyProtection="1">
      <alignment horizontal="center" vertical="center"/>
      <protection locked="0"/>
    </xf>
    <xf numFmtId="0" fontId="73" fillId="8" borderId="93" xfId="1" applyFont="1" applyFill="1" applyBorder="1" applyAlignment="1" applyProtection="1">
      <alignment horizontal="center" vertical="center" shrinkToFit="1"/>
      <protection locked="0"/>
    </xf>
    <xf numFmtId="0" fontId="73" fillId="8" borderId="74" xfId="1" applyFont="1" applyFill="1" applyBorder="1" applyAlignment="1" applyProtection="1">
      <alignment horizontal="center" vertical="center" shrinkToFit="1"/>
      <protection locked="0"/>
    </xf>
    <xf numFmtId="0" fontId="61" fillId="2" borderId="83" xfId="1" applyFont="1" applyFill="1" applyBorder="1" applyAlignment="1">
      <alignment horizontal="center" vertical="center"/>
    </xf>
    <xf numFmtId="0" fontId="61" fillId="2" borderId="84" xfId="1" applyFont="1" applyFill="1" applyBorder="1" applyAlignment="1">
      <alignment horizontal="center" vertical="center"/>
    </xf>
    <xf numFmtId="0" fontId="61" fillId="2" borderId="85" xfId="1" applyFont="1" applyFill="1" applyBorder="1" applyAlignment="1">
      <alignment horizontal="center" vertical="center"/>
    </xf>
    <xf numFmtId="0" fontId="72" fillId="0" borderId="86" xfId="1" applyFont="1" applyBorder="1" applyAlignment="1" applyProtection="1">
      <alignment horizontal="center" vertical="center"/>
      <protection locked="0"/>
    </xf>
    <xf numFmtId="0" fontId="61" fillId="2" borderId="51" xfId="1" applyFont="1" applyFill="1" applyBorder="1" applyAlignment="1">
      <alignment horizontal="center" vertical="center"/>
    </xf>
    <xf numFmtId="0" fontId="61" fillId="2" borderId="52" xfId="1" applyFont="1" applyFill="1" applyBorder="1" applyAlignment="1">
      <alignment horizontal="center" vertical="center"/>
    </xf>
    <xf numFmtId="0" fontId="61" fillId="2" borderId="53" xfId="1" applyFont="1" applyFill="1" applyBorder="1" applyAlignment="1">
      <alignment horizontal="center" vertical="center"/>
    </xf>
    <xf numFmtId="0" fontId="67" fillId="0" borderId="54" xfId="1" applyFont="1" applyBorder="1" applyAlignment="1" applyProtection="1">
      <alignment horizontal="center" vertical="center"/>
      <protection locked="0"/>
    </xf>
    <xf numFmtId="0" fontId="67" fillId="0" borderId="52" xfId="1" applyFont="1" applyBorder="1" applyAlignment="1" applyProtection="1">
      <alignment horizontal="center" vertical="center"/>
      <protection locked="0"/>
    </xf>
    <xf numFmtId="0" fontId="61" fillId="2" borderId="54" xfId="1" applyFont="1" applyFill="1" applyBorder="1" applyAlignment="1">
      <alignment horizontal="center" vertical="center"/>
    </xf>
    <xf numFmtId="0" fontId="61" fillId="2" borderId="55" xfId="1" applyFont="1" applyFill="1" applyBorder="1" applyAlignment="1">
      <alignment horizontal="center" vertical="center"/>
    </xf>
    <xf numFmtId="0" fontId="61" fillId="2" borderId="1" xfId="1" applyFont="1" applyFill="1" applyBorder="1" applyAlignment="1">
      <alignment horizontal="center" vertical="center"/>
    </xf>
    <xf numFmtId="0" fontId="61" fillId="2" borderId="2" xfId="1" applyFont="1" applyFill="1" applyBorder="1" applyAlignment="1">
      <alignment horizontal="center" vertical="center"/>
    </xf>
    <xf numFmtId="0" fontId="61" fillId="2" borderId="3" xfId="1" applyFont="1" applyFill="1" applyBorder="1" applyAlignment="1">
      <alignment horizontal="center" vertical="center"/>
    </xf>
    <xf numFmtId="0" fontId="69" fillId="0" borderId="4" xfId="1" applyFont="1" applyBorder="1" applyAlignment="1" applyProtection="1">
      <alignment horizontal="center" vertical="center"/>
      <protection locked="0"/>
    </xf>
    <xf numFmtId="0" fontId="69" fillId="0" borderId="2" xfId="1" applyFont="1" applyBorder="1" applyAlignment="1" applyProtection="1">
      <alignment horizontal="center" vertical="center"/>
      <protection locked="0"/>
    </xf>
    <xf numFmtId="0" fontId="69" fillId="0" borderId="12" xfId="1" applyFont="1" applyBorder="1" applyAlignment="1" applyProtection="1">
      <alignment horizontal="center" vertical="center"/>
      <protection locked="0"/>
    </xf>
    <xf numFmtId="0" fontId="61" fillId="2" borderId="5" xfId="1" applyFont="1" applyFill="1" applyBorder="1" applyAlignment="1">
      <alignment horizontal="center" vertical="center"/>
    </xf>
    <xf numFmtId="0" fontId="61" fillId="2" borderId="6" xfId="1" applyFont="1" applyFill="1" applyBorder="1" applyAlignment="1">
      <alignment horizontal="center" vertical="center"/>
    </xf>
    <xf numFmtId="0" fontId="61" fillId="2" borderId="7" xfId="1" applyFont="1" applyFill="1" applyBorder="1" applyAlignment="1">
      <alignment horizontal="center" vertical="center"/>
    </xf>
    <xf numFmtId="0" fontId="72" fillId="0" borderId="8" xfId="1" applyFont="1" applyBorder="1" applyAlignment="1" applyProtection="1">
      <alignment horizontal="center" vertical="center"/>
      <protection locked="0"/>
    </xf>
    <xf numFmtId="0" fontId="61" fillId="2" borderId="7" xfId="1" applyFont="1" applyFill="1" applyBorder="1" applyAlignment="1">
      <alignment horizontal="center" vertical="center" wrapText="1"/>
    </xf>
    <xf numFmtId="0" fontId="61" fillId="2" borderId="8" xfId="1" applyFont="1" applyFill="1" applyBorder="1" applyAlignment="1">
      <alignment horizontal="center" vertical="center"/>
    </xf>
    <xf numFmtId="0" fontId="70" fillId="0" borderId="44" xfId="1" applyFont="1" applyBorder="1" applyAlignment="1" applyProtection="1">
      <alignment horizontal="center" vertical="center"/>
      <protection locked="0"/>
    </xf>
    <xf numFmtId="0" fontId="70" fillId="0" borderId="45" xfId="1" applyFont="1" applyBorder="1" applyAlignment="1" applyProtection="1">
      <alignment horizontal="center" vertical="center"/>
      <protection locked="0"/>
    </xf>
    <xf numFmtId="0" fontId="61" fillId="2" borderId="57" xfId="1" applyFont="1" applyFill="1" applyBorder="1" applyAlignment="1">
      <alignment horizontal="center" vertical="center" wrapText="1"/>
    </xf>
    <xf numFmtId="0" fontId="61" fillId="2" borderId="12" xfId="1" applyFont="1" applyFill="1" applyBorder="1" applyAlignment="1">
      <alignment horizontal="center" vertical="center"/>
    </xf>
    <xf numFmtId="0" fontId="61" fillId="2" borderId="38" xfId="1" applyFont="1" applyFill="1" applyBorder="1" applyAlignment="1">
      <alignment horizontal="center" vertical="center"/>
    </xf>
    <xf numFmtId="0" fontId="61" fillId="2" borderId="15" xfId="1" applyFont="1" applyFill="1" applyBorder="1" applyAlignment="1">
      <alignment horizontal="center" vertical="center" wrapText="1"/>
    </xf>
    <xf numFmtId="0" fontId="61" fillId="2" borderId="15" xfId="1" applyFont="1" applyFill="1" applyBorder="1" applyAlignment="1">
      <alignment horizontal="center" vertical="center"/>
    </xf>
    <xf numFmtId="0" fontId="70" fillId="0" borderId="15" xfId="1" applyFont="1" applyBorder="1" applyAlignment="1" applyProtection="1">
      <alignment horizontal="center" vertical="center"/>
      <protection locked="0"/>
    </xf>
    <xf numFmtId="0" fontId="70" fillId="0" borderId="23" xfId="1" applyFont="1" applyBorder="1" applyAlignment="1" applyProtection="1">
      <alignment horizontal="center" vertical="center"/>
      <protection locked="0"/>
    </xf>
    <xf numFmtId="176" fontId="72" fillId="3" borderId="16" xfId="1" applyNumberFormat="1" applyFont="1" applyFill="1" applyBorder="1" applyAlignment="1" applyProtection="1">
      <alignment horizontal="center" vertical="center"/>
      <protection locked="0"/>
    </xf>
    <xf numFmtId="176" fontId="72" fillId="3" borderId="17" xfId="1" applyNumberFormat="1" applyFont="1" applyFill="1" applyBorder="1" applyAlignment="1" applyProtection="1">
      <alignment horizontal="center" vertical="center"/>
      <protection locked="0"/>
    </xf>
    <xf numFmtId="0" fontId="30" fillId="0" borderId="73" xfId="0" applyFont="1" applyBorder="1" applyAlignment="1">
      <alignment horizontal="justify" vertical="center" wrapText="1"/>
    </xf>
    <xf numFmtId="0" fontId="30" fillId="0" borderId="71" xfId="0" applyFont="1" applyBorder="1" applyAlignment="1">
      <alignment horizontal="justify" vertical="center" wrapText="1"/>
    </xf>
    <xf numFmtId="0" fontId="30" fillId="0" borderId="72" xfId="0" applyFont="1" applyBorder="1" applyAlignment="1">
      <alignment horizontal="justify" vertical="center" wrapText="1"/>
    </xf>
    <xf numFmtId="0" fontId="61" fillId="2" borderId="19" xfId="1" applyFont="1" applyFill="1" applyBorder="1" applyAlignment="1">
      <alignment horizontal="center" vertical="center"/>
    </xf>
    <xf numFmtId="0" fontId="61" fillId="2" borderId="20" xfId="1" applyFont="1" applyFill="1" applyBorder="1" applyAlignment="1">
      <alignment horizontal="center" vertical="center"/>
    </xf>
    <xf numFmtId="0" fontId="61" fillId="2" borderId="21" xfId="1" applyFont="1" applyFill="1" applyBorder="1" applyAlignment="1">
      <alignment horizontal="center" vertical="center"/>
    </xf>
    <xf numFmtId="0" fontId="63" fillId="3" borderId="0" xfId="1" applyFont="1" applyFill="1" applyAlignment="1">
      <alignment horizontal="center" vertical="center"/>
    </xf>
    <xf numFmtId="0" fontId="61" fillId="2" borderId="39" xfId="1" applyFont="1" applyFill="1" applyBorder="1" applyAlignment="1">
      <alignment horizontal="center" vertical="center"/>
    </xf>
    <xf numFmtId="176" fontId="61" fillId="3" borderId="42" xfId="1" applyNumberFormat="1" applyFont="1" applyFill="1" applyBorder="1" applyAlignment="1" applyProtection="1">
      <alignment horizontal="center" vertical="center"/>
      <protection locked="0"/>
    </xf>
    <xf numFmtId="176" fontId="61" fillId="3" borderId="40" xfId="1" applyNumberFormat="1" applyFont="1" applyFill="1" applyBorder="1" applyAlignment="1" applyProtection="1">
      <alignment horizontal="center" vertical="center"/>
      <protection locked="0"/>
    </xf>
    <xf numFmtId="176" fontId="61" fillId="3" borderId="43" xfId="1" applyNumberFormat="1" applyFont="1" applyFill="1" applyBorder="1" applyAlignment="1" applyProtection="1">
      <alignment horizontal="center" vertical="center"/>
      <protection locked="0"/>
    </xf>
    <xf numFmtId="0" fontId="66" fillId="8" borderId="16" xfId="1" applyFont="1" applyFill="1" applyBorder="1" applyAlignment="1" applyProtection="1">
      <alignment horizontal="right" vertical="center"/>
      <protection locked="0"/>
    </xf>
    <xf numFmtId="0" fontId="66" fillId="8" borderId="17" xfId="1" applyFont="1" applyFill="1" applyBorder="1" applyAlignment="1" applyProtection="1">
      <alignment horizontal="right" vertical="center"/>
      <protection locked="0"/>
    </xf>
    <xf numFmtId="0" fontId="61" fillId="2" borderId="37" xfId="1" applyFont="1" applyFill="1" applyBorder="1" applyAlignment="1">
      <alignment horizontal="center" vertical="center"/>
    </xf>
    <xf numFmtId="0" fontId="65" fillId="0" borderId="37" xfId="1" applyFont="1" applyBorder="1" applyAlignment="1" applyProtection="1">
      <alignment horizontal="center" vertical="center"/>
      <protection locked="0"/>
    </xf>
    <xf numFmtId="0" fontId="65" fillId="0" borderId="49" xfId="1" applyFont="1" applyBorder="1" applyAlignment="1" applyProtection="1">
      <alignment horizontal="center" vertical="center"/>
      <protection locked="0"/>
    </xf>
    <xf numFmtId="0" fontId="64" fillId="3" borderId="0" xfId="1" applyFont="1" applyFill="1" applyAlignment="1">
      <alignment horizontal="left" vertical="center" shrinkToFit="1"/>
    </xf>
    <xf numFmtId="0" fontId="64" fillId="8" borderId="39" xfId="1" applyFont="1" applyFill="1" applyBorder="1" applyAlignment="1" applyProtection="1">
      <alignment horizontal="center" vertical="center"/>
      <protection locked="0"/>
    </xf>
    <xf numFmtId="0" fontId="64" fillId="8" borderId="40" xfId="1" applyFont="1" applyFill="1" applyBorder="1" applyAlignment="1" applyProtection="1">
      <alignment horizontal="center" vertical="center"/>
      <protection locked="0"/>
    </xf>
    <xf numFmtId="0" fontId="64" fillId="8" borderId="43" xfId="1" applyFont="1" applyFill="1" applyBorder="1" applyAlignment="1" applyProtection="1">
      <alignment horizontal="center" vertical="center"/>
      <protection locked="0"/>
    </xf>
    <xf numFmtId="0" fontId="66" fillId="0" borderId="20" xfId="1" applyFont="1" applyBorder="1" applyAlignment="1" applyProtection="1">
      <alignment horizontal="left" vertical="center"/>
      <protection locked="0"/>
    </xf>
    <xf numFmtId="0" fontId="66" fillId="0" borderId="68" xfId="1" applyFont="1" applyBorder="1" applyAlignment="1" applyProtection="1">
      <alignment horizontal="left" vertical="center"/>
      <protection locked="0"/>
    </xf>
    <xf numFmtId="0" fontId="30" fillId="0" borderId="73" xfId="0" applyFont="1" applyBorder="1" applyAlignment="1">
      <alignment horizontal="left" vertical="center" wrapText="1"/>
    </xf>
    <xf numFmtId="0" fontId="30" fillId="0" borderId="72" xfId="0" applyFont="1" applyBorder="1" applyAlignment="1">
      <alignment horizontal="left" vertical="center" wrapText="1"/>
    </xf>
    <xf numFmtId="0" fontId="30" fillId="0" borderId="71" xfId="0" applyFont="1" applyBorder="1" applyAlignment="1">
      <alignment horizontal="left" vertical="center" wrapText="1"/>
    </xf>
    <xf numFmtId="0" fontId="61" fillId="2" borderId="85" xfId="1" applyFont="1" applyFill="1" applyBorder="1" applyAlignment="1">
      <alignment horizontal="center" vertical="center" wrapText="1"/>
    </xf>
    <xf numFmtId="0" fontId="61" fillId="2" borderId="86" xfId="1" applyFont="1" applyFill="1" applyBorder="1" applyAlignment="1">
      <alignment horizontal="center" vertical="center"/>
    </xf>
    <xf numFmtId="0" fontId="70" fillId="0" borderId="86" xfId="1" applyFont="1" applyBorder="1" applyAlignment="1" applyProtection="1">
      <alignment horizontal="center" vertical="center"/>
      <protection locked="0"/>
    </xf>
    <xf numFmtId="0" fontId="70" fillId="0" borderId="87" xfId="1" applyFont="1" applyBorder="1" applyAlignment="1" applyProtection="1">
      <alignment horizontal="center" vertical="center"/>
      <protection locked="0"/>
    </xf>
    <xf numFmtId="0" fontId="61" fillId="8" borderId="80" xfId="1" applyFont="1" applyFill="1" applyBorder="1" applyAlignment="1" applyProtection="1">
      <alignment horizontal="center" vertical="center"/>
      <protection locked="0"/>
    </xf>
    <xf numFmtId="0" fontId="61" fillId="8" borderId="81" xfId="1" applyFont="1" applyFill="1" applyBorder="1" applyAlignment="1" applyProtection="1">
      <alignment horizontal="center" vertical="center"/>
      <protection locked="0"/>
    </xf>
    <xf numFmtId="0" fontId="68" fillId="2" borderId="76" xfId="1" applyFont="1" applyFill="1" applyBorder="1" applyAlignment="1">
      <alignment horizontal="center" vertical="center" wrapText="1"/>
    </xf>
    <xf numFmtId="0" fontId="68" fillId="2" borderId="76" xfId="1" applyFont="1" applyFill="1" applyBorder="1" applyAlignment="1">
      <alignment horizontal="center" vertical="center"/>
    </xf>
    <xf numFmtId="0" fontId="70" fillId="0" borderId="76" xfId="1" applyFont="1" applyBorder="1" applyAlignment="1" applyProtection="1">
      <alignment horizontal="center" vertical="center"/>
      <protection locked="0"/>
    </xf>
    <xf numFmtId="0" fontId="70" fillId="0" borderId="82" xfId="1" applyFont="1" applyBorder="1" applyAlignment="1" applyProtection="1">
      <alignment horizontal="center" vertical="center"/>
      <protection locked="0"/>
    </xf>
    <xf numFmtId="178" fontId="42" fillId="3" borderId="39" xfId="7" applyNumberFormat="1" applyFont="1" applyFill="1" applyBorder="1" applyAlignment="1">
      <alignment horizontal="center" vertical="center" shrinkToFit="1"/>
    </xf>
    <xf numFmtId="178" fontId="42" fillId="3" borderId="40" xfId="7" applyNumberFormat="1" applyFont="1" applyFill="1" applyBorder="1" applyAlignment="1">
      <alignment horizontal="center" vertical="center" shrinkToFit="1"/>
    </xf>
    <xf numFmtId="178" fontId="42" fillId="3" borderId="43" xfId="7" applyNumberFormat="1" applyFont="1" applyFill="1" applyBorder="1" applyAlignment="1">
      <alignment horizontal="center" vertical="center" shrinkToFit="1"/>
    </xf>
    <xf numFmtId="0" fontId="45" fillId="2" borderId="101" xfId="0" applyFont="1" applyFill="1" applyBorder="1" applyAlignment="1">
      <alignment horizontal="center" vertical="center"/>
    </xf>
    <xf numFmtId="0" fontId="45" fillId="2" borderId="22" xfId="0" applyFont="1" applyFill="1" applyBorder="1" applyAlignment="1">
      <alignment horizontal="center" vertical="center"/>
    </xf>
    <xf numFmtId="179" fontId="61" fillId="3" borderId="39" xfId="1" applyNumberFormat="1" applyFont="1" applyFill="1" applyBorder="1" applyAlignment="1">
      <alignment horizontal="center" vertical="center"/>
    </xf>
    <xf numFmtId="179" fontId="61" fillId="3" borderId="40" xfId="1" applyNumberFormat="1" applyFont="1" applyFill="1" applyBorder="1" applyAlignment="1">
      <alignment horizontal="center" vertical="center"/>
    </xf>
    <xf numFmtId="0" fontId="61" fillId="3" borderId="39" xfId="1" applyFont="1" applyFill="1" applyBorder="1" applyAlignment="1">
      <alignment horizontal="center" vertical="center"/>
    </xf>
    <xf numFmtId="176" fontId="61" fillId="3" borderId="39" xfId="1" applyNumberFormat="1" applyFont="1" applyFill="1" applyBorder="1" applyAlignment="1">
      <alignment horizontal="center" vertical="center"/>
    </xf>
    <xf numFmtId="176" fontId="61" fillId="3" borderId="40" xfId="1" applyNumberFormat="1" applyFont="1" applyFill="1" applyBorder="1" applyAlignment="1">
      <alignment horizontal="center" vertical="center"/>
    </xf>
    <xf numFmtId="176" fontId="61" fillId="3" borderId="43" xfId="1" applyNumberFormat="1" applyFont="1" applyFill="1" applyBorder="1" applyAlignment="1">
      <alignment horizontal="center" vertical="center"/>
    </xf>
    <xf numFmtId="0" fontId="75" fillId="9" borderId="15" xfId="0" applyFont="1" applyFill="1" applyBorder="1" applyAlignment="1">
      <alignment horizontal="center" vertical="center"/>
    </xf>
    <xf numFmtId="0" fontId="64" fillId="3" borderId="0" xfId="0" applyFont="1" applyFill="1" applyAlignment="1">
      <alignment horizontal="left" vertical="center" wrapText="1"/>
    </xf>
    <xf numFmtId="38" fontId="61" fillId="8" borderId="24" xfId="1" applyNumberFormat="1" applyFont="1" applyFill="1" applyBorder="1" applyAlignment="1">
      <alignment horizontal="center" vertical="center"/>
    </xf>
    <xf numFmtId="0" fontId="61" fillId="8" borderId="24" xfId="1" applyFont="1" applyFill="1" applyBorder="1" applyAlignment="1">
      <alignment horizontal="center" vertical="center"/>
    </xf>
    <xf numFmtId="0" fontId="61" fillId="8" borderId="97" xfId="1" applyFont="1" applyFill="1" applyBorder="1" applyAlignment="1">
      <alignment horizontal="center" vertical="center"/>
    </xf>
    <xf numFmtId="38" fontId="61" fillId="0" borderId="99" xfId="6" applyFont="1" applyBorder="1" applyAlignment="1" applyProtection="1">
      <alignment horizontal="center" vertical="center"/>
    </xf>
    <xf numFmtId="38" fontId="61" fillId="0" borderId="100" xfId="6" applyFont="1" applyBorder="1" applyAlignment="1" applyProtection="1">
      <alignment horizontal="center" vertical="center"/>
    </xf>
    <xf numFmtId="0" fontId="45" fillId="2" borderId="98" xfId="0" applyFont="1" applyFill="1" applyBorder="1" applyAlignment="1">
      <alignment horizontal="center" vertical="center"/>
    </xf>
    <xf numFmtId="0" fontId="45" fillId="2" borderId="99" xfId="0" applyFont="1" applyFill="1" applyBorder="1" applyAlignment="1">
      <alignment horizontal="center" vertical="center"/>
    </xf>
    <xf numFmtId="0" fontId="21" fillId="2" borderId="103" xfId="0" applyFont="1" applyFill="1" applyBorder="1" applyAlignment="1">
      <alignment horizontal="center" vertical="center"/>
    </xf>
    <xf numFmtId="0" fontId="21" fillId="2" borderId="104" xfId="0" applyFont="1" applyFill="1" applyBorder="1" applyAlignment="1">
      <alignment horizontal="center" vertical="center"/>
    </xf>
    <xf numFmtId="38" fontId="61" fillId="8" borderId="104" xfId="1" applyNumberFormat="1" applyFont="1" applyFill="1" applyBorder="1" applyAlignment="1">
      <alignment horizontal="center" vertical="center"/>
    </xf>
    <xf numFmtId="0" fontId="61" fillId="8" borderId="104" xfId="1" applyFont="1" applyFill="1" applyBorder="1" applyAlignment="1">
      <alignment horizontal="center" vertical="center"/>
    </xf>
    <xf numFmtId="0" fontId="61" fillId="8" borderId="105" xfId="1" applyFont="1" applyFill="1" applyBorder="1" applyAlignment="1">
      <alignment horizontal="center" vertical="center"/>
    </xf>
    <xf numFmtId="38" fontId="61" fillId="8" borderId="76" xfId="1" applyNumberFormat="1" applyFont="1" applyFill="1" applyBorder="1" applyAlignment="1">
      <alignment horizontal="center" vertical="center"/>
    </xf>
    <xf numFmtId="0" fontId="61" fillId="8" borderId="76" xfId="1" applyFont="1" applyFill="1" applyBorder="1" applyAlignment="1">
      <alignment horizontal="center" vertical="center"/>
    </xf>
    <xf numFmtId="0" fontId="61" fillId="8" borderId="82" xfId="1" applyFont="1" applyFill="1" applyBorder="1" applyAlignment="1">
      <alignment horizontal="center" vertical="center"/>
    </xf>
    <xf numFmtId="0" fontId="23" fillId="3" borderId="0" xfId="20" applyFont="1" applyFill="1" applyAlignment="1">
      <alignment horizontal="right" vertical="center"/>
    </xf>
    <xf numFmtId="0" fontId="32" fillId="0" borderId="46" xfId="20" applyFont="1" applyBorder="1" applyAlignment="1" applyProtection="1">
      <alignment horizontal="left" vertical="top" wrapText="1"/>
      <protection locked="0"/>
    </xf>
    <xf numFmtId="0" fontId="32" fillId="0" borderId="47" xfId="20" applyFont="1" applyBorder="1" applyAlignment="1" applyProtection="1">
      <alignment horizontal="left" vertical="top" wrapText="1"/>
      <protection locked="0"/>
    </xf>
    <xf numFmtId="0" fontId="32" fillId="0" borderId="121" xfId="20" applyFont="1" applyBorder="1" applyAlignment="1" applyProtection="1">
      <alignment horizontal="left" vertical="top" wrapText="1"/>
      <protection locked="0"/>
    </xf>
    <xf numFmtId="0" fontId="32" fillId="0" borderId="67" xfId="20" applyFont="1" applyBorder="1" applyAlignment="1" applyProtection="1">
      <alignment horizontal="left" vertical="top" wrapText="1"/>
      <protection locked="0"/>
    </xf>
    <xf numFmtId="0" fontId="32" fillId="0" borderId="0" xfId="20" applyFont="1" applyAlignment="1" applyProtection="1">
      <alignment horizontal="left" vertical="top" wrapText="1"/>
      <protection locked="0"/>
    </xf>
    <xf numFmtId="0" fontId="32" fillId="0" borderId="119" xfId="20" applyFont="1" applyBorder="1" applyAlignment="1" applyProtection="1">
      <alignment horizontal="left" vertical="top" wrapText="1"/>
      <protection locked="0"/>
    </xf>
    <xf numFmtId="0" fontId="32" fillId="0" borderId="28" xfId="20" applyFont="1" applyBorder="1" applyAlignment="1" applyProtection="1">
      <alignment horizontal="left" vertical="top" wrapText="1"/>
      <protection locked="0"/>
    </xf>
    <xf numFmtId="0" fontId="32" fillId="0" borderId="29" xfId="20" applyFont="1" applyBorder="1" applyAlignment="1" applyProtection="1">
      <alignment horizontal="left" vertical="top" wrapText="1"/>
      <protection locked="0"/>
    </xf>
    <xf numFmtId="0" fontId="32" fillId="0" borderId="30" xfId="20" applyFont="1" applyBorder="1" applyAlignment="1" applyProtection="1">
      <alignment horizontal="left" vertical="top" wrapText="1"/>
      <protection locked="0"/>
    </xf>
    <xf numFmtId="0" fontId="23" fillId="0" borderId="47" xfId="20" applyFont="1" applyBorder="1" applyAlignment="1">
      <alignment horizontal="center" vertical="center"/>
    </xf>
    <xf numFmtId="0" fontId="23" fillId="0" borderId="29" xfId="20" applyFont="1" applyBorder="1" applyAlignment="1">
      <alignment horizontal="center" vertical="center"/>
    </xf>
    <xf numFmtId="176" fontId="32" fillId="0" borderId="47" xfId="20" applyNumberFormat="1" applyFont="1" applyBorder="1" applyAlignment="1" applyProtection="1">
      <alignment horizontal="center" vertical="center"/>
      <protection locked="0"/>
    </xf>
    <xf numFmtId="176" fontId="32" fillId="0" borderId="29" xfId="20" applyNumberFormat="1" applyFont="1" applyBorder="1" applyAlignment="1" applyProtection="1">
      <alignment horizontal="center" vertical="center"/>
      <protection locked="0"/>
    </xf>
    <xf numFmtId="0" fontId="23" fillId="0" borderId="121" xfId="20" applyFont="1" applyBorder="1" applyAlignment="1">
      <alignment horizontal="center" vertical="center"/>
    </xf>
    <xf numFmtId="0" fontId="23" fillId="0" borderId="30" xfId="20" applyFont="1" applyBorder="1" applyAlignment="1">
      <alignment horizontal="center" vertical="center"/>
    </xf>
    <xf numFmtId="0" fontId="42" fillId="0" borderId="47" xfId="20" applyFont="1" applyBorder="1" applyAlignment="1">
      <alignment horizontal="left" vertical="center" wrapText="1"/>
    </xf>
    <xf numFmtId="0" fontId="42" fillId="0" borderId="0" xfId="20" applyFont="1" applyAlignment="1">
      <alignment horizontal="left" vertical="center" wrapText="1"/>
    </xf>
    <xf numFmtId="0" fontId="89" fillId="10" borderId="122" xfId="20" applyFont="1" applyFill="1" applyBorder="1" applyAlignment="1">
      <alignment horizontal="center" vertical="center" wrapText="1"/>
    </xf>
    <xf numFmtId="0" fontId="27" fillId="10" borderId="123" xfId="20" applyFont="1" applyFill="1" applyBorder="1" applyAlignment="1">
      <alignment horizontal="center" vertical="center" wrapText="1"/>
    </xf>
    <xf numFmtId="0" fontId="27" fillId="10" borderId="124" xfId="20" applyFont="1" applyFill="1" applyBorder="1" applyAlignment="1">
      <alignment horizontal="center" vertical="center" wrapText="1"/>
    </xf>
    <xf numFmtId="0" fontId="27" fillId="10" borderId="28" xfId="20" applyFont="1" applyFill="1" applyBorder="1" applyAlignment="1">
      <alignment horizontal="center" vertical="center" wrapText="1"/>
    </xf>
    <xf numFmtId="0" fontId="27" fillId="10" borderId="29" xfId="20" applyFont="1" applyFill="1" applyBorder="1" applyAlignment="1">
      <alignment horizontal="center" vertical="center" wrapText="1"/>
    </xf>
    <xf numFmtId="0" fontId="27" fillId="10" borderId="30" xfId="20" applyFont="1" applyFill="1" applyBorder="1" applyAlignment="1">
      <alignment horizontal="center" vertical="center" wrapText="1"/>
    </xf>
    <xf numFmtId="176" fontId="32" fillId="0" borderId="67" xfId="20" applyNumberFormat="1" applyFont="1" applyBorder="1" applyAlignment="1" applyProtection="1">
      <alignment horizontal="left" vertical="center"/>
      <protection locked="0"/>
    </xf>
    <xf numFmtId="176" fontId="32" fillId="0" borderId="0" xfId="20" applyNumberFormat="1" applyFont="1" applyAlignment="1" applyProtection="1">
      <alignment horizontal="left" vertical="center"/>
      <protection locked="0"/>
    </xf>
    <xf numFmtId="176" fontId="32" fillId="0" borderId="119" xfId="20" applyNumberFormat="1" applyFont="1" applyBorder="1" applyAlignment="1" applyProtection="1">
      <alignment horizontal="left" vertical="center"/>
      <protection locked="0"/>
    </xf>
    <xf numFmtId="176" fontId="32" fillId="0" borderId="28" xfId="20" applyNumberFormat="1" applyFont="1" applyBorder="1" applyAlignment="1" applyProtection="1">
      <alignment horizontal="left" vertical="center"/>
      <protection locked="0"/>
    </xf>
    <xf numFmtId="176" fontId="32" fillId="0" borderId="29" xfId="20" applyNumberFormat="1" applyFont="1" applyBorder="1" applyAlignment="1" applyProtection="1">
      <alignment horizontal="left" vertical="center"/>
      <protection locked="0"/>
    </xf>
    <xf numFmtId="176" fontId="32" fillId="0" borderId="30" xfId="20" applyNumberFormat="1" applyFont="1" applyBorder="1" applyAlignment="1" applyProtection="1">
      <alignment horizontal="left" vertical="center"/>
      <protection locked="0"/>
    </xf>
    <xf numFmtId="0" fontId="27" fillId="10" borderId="46" xfId="20" applyFont="1" applyFill="1" applyBorder="1" applyAlignment="1">
      <alignment horizontal="center" vertical="center" wrapText="1"/>
    </xf>
    <xf numFmtId="0" fontId="27" fillId="10" borderId="47" xfId="20" applyFont="1" applyFill="1" applyBorder="1" applyAlignment="1">
      <alignment horizontal="center" vertical="center" wrapText="1"/>
    </xf>
    <xf numFmtId="0" fontId="27" fillId="10" borderId="121" xfId="20" applyFont="1" applyFill="1" applyBorder="1" applyAlignment="1">
      <alignment horizontal="center" vertical="center" wrapText="1"/>
    </xf>
    <xf numFmtId="0" fontId="27" fillId="10" borderId="67" xfId="20" applyFont="1" applyFill="1" applyBorder="1" applyAlignment="1">
      <alignment horizontal="center" vertical="center" wrapText="1"/>
    </xf>
    <xf numFmtId="0" fontId="27" fillId="10" borderId="0" xfId="20" applyFont="1" applyFill="1" applyAlignment="1">
      <alignment horizontal="center" vertical="center" wrapText="1"/>
    </xf>
    <xf numFmtId="0" fontId="27" fillId="10" borderId="119" xfId="20" applyFont="1" applyFill="1" applyBorder="1" applyAlignment="1">
      <alignment horizontal="center" vertical="center" wrapText="1"/>
    </xf>
    <xf numFmtId="0" fontId="31" fillId="3" borderId="0" xfId="20" applyFont="1" applyFill="1" applyAlignment="1">
      <alignment horizontal="center" vertical="center" wrapText="1"/>
    </xf>
    <xf numFmtId="176" fontId="32" fillId="0" borderId="46" xfId="20" applyNumberFormat="1" applyFont="1" applyBorder="1" applyAlignment="1" applyProtection="1">
      <alignment horizontal="center" vertical="center"/>
      <protection locked="0"/>
    </xf>
    <xf numFmtId="176" fontId="32" fillId="0" borderId="28" xfId="20" applyNumberFormat="1" applyFont="1" applyBorder="1" applyAlignment="1" applyProtection="1">
      <alignment horizontal="center" vertical="center"/>
      <protection locked="0"/>
    </xf>
    <xf numFmtId="0" fontId="32" fillId="11" borderId="39" xfId="20" applyFont="1" applyFill="1" applyBorder="1" applyAlignment="1">
      <alignment horizontal="center" vertical="center" wrapText="1"/>
    </xf>
    <xf numFmtId="0" fontId="32" fillId="11" borderId="40" xfId="20" applyFont="1" applyFill="1" applyBorder="1" applyAlignment="1">
      <alignment horizontal="center" vertical="center"/>
    </xf>
    <xf numFmtId="0" fontId="32" fillId="11" borderId="43" xfId="20" applyFont="1" applyFill="1" applyBorder="1" applyAlignment="1">
      <alignment horizontal="center" vertical="center"/>
    </xf>
    <xf numFmtId="0" fontId="32" fillId="3" borderId="39" xfId="20" applyFont="1" applyFill="1" applyBorder="1" applyAlignment="1" applyProtection="1">
      <alignment horizontal="left" vertical="center"/>
      <protection locked="0"/>
    </xf>
    <xf numFmtId="0" fontId="32" fillId="3" borderId="40" xfId="20" applyFont="1" applyFill="1" applyBorder="1" applyAlignment="1" applyProtection="1">
      <alignment horizontal="left" vertical="center"/>
      <protection locked="0"/>
    </xf>
    <xf numFmtId="0" fontId="32" fillId="3" borderId="43" xfId="20" applyFont="1" applyFill="1" applyBorder="1" applyAlignment="1" applyProtection="1">
      <alignment horizontal="left" vertical="center"/>
      <protection locked="0"/>
    </xf>
    <xf numFmtId="0" fontId="23" fillId="0" borderId="18" xfId="20" applyFont="1" applyBorder="1" applyAlignment="1">
      <alignment horizontal="center" vertical="center"/>
    </xf>
    <xf numFmtId="0" fontId="23" fillId="0" borderId="15" xfId="20" applyFont="1" applyBorder="1" applyAlignment="1">
      <alignment horizontal="center" vertical="center"/>
    </xf>
    <xf numFmtId="3" fontId="32" fillId="0" borderId="15" xfId="20" applyNumberFormat="1" applyFont="1" applyBorder="1" applyAlignment="1">
      <alignment horizontal="center" vertical="center"/>
    </xf>
    <xf numFmtId="0" fontId="23" fillId="10" borderId="46" xfId="20" applyFont="1" applyFill="1" applyBorder="1" applyAlignment="1">
      <alignment horizontal="center" vertical="center" wrapText="1"/>
    </xf>
    <xf numFmtId="0" fontId="23" fillId="10" borderId="47" xfId="20" applyFont="1" applyFill="1" applyBorder="1" applyAlignment="1">
      <alignment horizontal="center" vertical="center" wrapText="1"/>
    </xf>
    <xf numFmtId="0" fontId="23" fillId="10" borderId="121" xfId="20" applyFont="1" applyFill="1" applyBorder="1" applyAlignment="1">
      <alignment horizontal="center" vertical="center" wrapText="1"/>
    </xf>
    <xf numFmtId="0" fontId="23" fillId="10" borderId="67" xfId="20" applyFont="1" applyFill="1" applyBorder="1" applyAlignment="1">
      <alignment horizontal="center" vertical="center" wrapText="1"/>
    </xf>
    <xf numFmtId="0" fontId="23" fillId="10" borderId="0" xfId="20" applyFont="1" applyFill="1" applyAlignment="1">
      <alignment horizontal="center" vertical="center" wrapText="1"/>
    </xf>
    <xf numFmtId="0" fontId="23" fillId="10" borderId="119" xfId="20" applyFont="1" applyFill="1" applyBorder="1" applyAlignment="1">
      <alignment horizontal="center" vertical="center" wrapText="1"/>
    </xf>
    <xf numFmtId="0" fontId="23" fillId="10" borderId="28" xfId="20" applyFont="1" applyFill="1" applyBorder="1" applyAlignment="1">
      <alignment horizontal="center" vertical="center" wrapText="1"/>
    </xf>
    <xf numFmtId="0" fontId="23" fillId="10" borderId="29" xfId="20" applyFont="1" applyFill="1" applyBorder="1" applyAlignment="1">
      <alignment horizontal="center" vertical="center" wrapText="1"/>
    </xf>
    <xf numFmtId="0" fontId="23" fillId="10" borderId="30" xfId="20" applyFont="1" applyFill="1" applyBorder="1" applyAlignment="1">
      <alignment horizontal="center" vertical="center" wrapText="1"/>
    </xf>
    <xf numFmtId="0" fontId="32" fillId="0" borderId="156" xfId="20" applyFont="1" applyBorder="1" applyAlignment="1">
      <alignment horizontal="left" vertical="top" wrapText="1"/>
    </xf>
    <xf numFmtId="0" fontId="32" fillId="0" borderId="13" xfId="20" applyFont="1" applyBorder="1" applyAlignment="1">
      <alignment horizontal="left" vertical="top"/>
    </xf>
    <xf numFmtId="0" fontId="32" fillId="0" borderId="126" xfId="20" applyFont="1" applyBorder="1" applyAlignment="1">
      <alignment horizontal="left" vertical="top"/>
    </xf>
    <xf numFmtId="0" fontId="32" fillId="0" borderId="67" xfId="20" applyFont="1" applyBorder="1" applyAlignment="1">
      <alignment horizontal="left" vertical="top"/>
    </xf>
    <xf numFmtId="0" fontId="32" fillId="0" borderId="0" xfId="20" applyFont="1" applyAlignment="1">
      <alignment horizontal="left" vertical="top"/>
    </xf>
    <xf numFmtId="0" fontId="32" fillId="0" borderId="119" xfId="20" applyFont="1" applyBorder="1" applyAlignment="1">
      <alignment horizontal="left" vertical="top"/>
    </xf>
    <xf numFmtId="0" fontId="32" fillId="0" borderId="28" xfId="20" applyFont="1" applyBorder="1" applyAlignment="1">
      <alignment horizontal="left" vertical="top"/>
    </xf>
    <xf numFmtId="0" fontId="32" fillId="0" borderId="29" xfId="20" applyFont="1" applyBorder="1" applyAlignment="1">
      <alignment horizontal="left" vertical="top"/>
    </xf>
    <xf numFmtId="0" fontId="32" fillId="0" borderId="30" xfId="20" applyFont="1" applyBorder="1" applyAlignment="1">
      <alignment horizontal="left" vertical="top"/>
    </xf>
    <xf numFmtId="0" fontId="23" fillId="0" borderId="47" xfId="20" applyFont="1" applyBorder="1" applyAlignment="1">
      <alignment horizontal="left" vertical="center"/>
    </xf>
    <xf numFmtId="0" fontId="23" fillId="0" borderId="121" xfId="20" applyFont="1" applyBorder="1" applyAlignment="1">
      <alignment horizontal="left" vertical="center"/>
    </xf>
    <xf numFmtId="180" fontId="23" fillId="0" borderId="18" xfId="20" applyNumberFormat="1" applyFont="1" applyBorder="1" applyAlignment="1">
      <alignment horizontal="center" vertical="center"/>
    </xf>
    <xf numFmtId="180" fontId="23" fillId="0" borderId="15" xfId="20" applyNumberFormat="1" applyFont="1" applyBorder="1" applyAlignment="1">
      <alignment horizontal="center" vertical="center"/>
    </xf>
    <xf numFmtId="0" fontId="23" fillId="0" borderId="15" xfId="20" quotePrefix="1" applyFont="1" applyBorder="1" applyAlignment="1">
      <alignment horizontal="center" vertical="center"/>
    </xf>
    <xf numFmtId="0" fontId="23" fillId="0" borderId="23" xfId="20" applyFont="1" applyBorder="1" applyAlignment="1">
      <alignment horizontal="center" vertical="center"/>
    </xf>
    <xf numFmtId="181" fontId="23" fillId="0" borderId="15" xfId="20" applyNumberFormat="1" applyFont="1" applyBorder="1" applyAlignment="1">
      <alignment horizontal="center" vertical="center"/>
    </xf>
    <xf numFmtId="181" fontId="23" fillId="0" borderId="23" xfId="20" applyNumberFormat="1" applyFont="1" applyBorder="1" applyAlignment="1">
      <alignment horizontal="center" vertical="center"/>
    </xf>
    <xf numFmtId="0" fontId="23" fillId="0" borderId="95" xfId="20" applyFont="1" applyBorder="1" applyAlignment="1">
      <alignment horizontal="center" vertical="center"/>
    </xf>
    <xf numFmtId="3" fontId="23" fillId="0" borderId="15" xfId="20" applyNumberFormat="1" applyFont="1" applyBorder="1" applyAlignment="1">
      <alignment horizontal="center" vertical="center"/>
    </xf>
    <xf numFmtId="180" fontId="23" fillId="0" borderId="95" xfId="20" applyNumberFormat="1" applyFont="1" applyBorder="1" applyAlignment="1">
      <alignment horizontal="center" vertical="center"/>
    </xf>
    <xf numFmtId="0" fontId="23" fillId="0" borderId="46" xfId="20" applyFont="1" applyBorder="1" applyAlignment="1">
      <alignment horizontal="left" vertical="center"/>
    </xf>
    <xf numFmtId="0" fontId="23" fillId="0" borderId="16" xfId="20" applyFont="1" applyBorder="1" applyAlignment="1">
      <alignment horizontal="center" vertical="center"/>
    </xf>
    <xf numFmtId="0" fontId="23" fillId="0" borderId="21" xfId="20" applyFont="1" applyBorder="1" applyAlignment="1">
      <alignment horizontal="center" vertical="center"/>
    </xf>
    <xf numFmtId="0" fontId="23" fillId="0" borderId="22" xfId="20" applyFont="1" applyBorder="1" applyAlignment="1">
      <alignment horizontal="center" vertical="center"/>
    </xf>
    <xf numFmtId="0" fontId="23" fillId="0" borderId="102" xfId="20" applyFont="1" applyBorder="1" applyAlignment="1">
      <alignment horizontal="center" vertical="center"/>
    </xf>
    <xf numFmtId="3" fontId="23" fillId="0" borderId="22" xfId="20" applyNumberFormat="1" applyFont="1" applyBorder="1" applyAlignment="1">
      <alignment horizontal="center" vertical="center"/>
    </xf>
    <xf numFmtId="0" fontId="23" fillId="0" borderId="156" xfId="20" applyFont="1" applyBorder="1" applyAlignment="1">
      <alignment horizontal="left" vertical="top" wrapText="1"/>
    </xf>
    <xf numFmtId="0" fontId="23" fillId="0" borderId="13" xfId="20" applyFont="1" applyBorder="1" applyAlignment="1">
      <alignment horizontal="left" vertical="top"/>
    </xf>
    <xf numFmtId="0" fontId="23" fillId="0" borderId="126" xfId="20" applyFont="1" applyBorder="1" applyAlignment="1">
      <alignment horizontal="left" vertical="top"/>
    </xf>
    <xf numFmtId="0" fontId="23" fillId="0" borderId="67" xfId="20" applyFont="1" applyBorder="1" applyAlignment="1">
      <alignment horizontal="left" vertical="top"/>
    </xf>
    <xf numFmtId="0" fontId="23" fillId="0" borderId="0" xfId="20" applyFont="1" applyAlignment="1">
      <alignment horizontal="left" vertical="top"/>
    </xf>
    <xf numFmtId="0" fontId="23" fillId="0" borderId="119" xfId="20" applyFont="1" applyBorder="1" applyAlignment="1">
      <alignment horizontal="left" vertical="top"/>
    </xf>
    <xf numFmtId="0" fontId="23" fillId="0" borderId="28" xfId="20" applyFont="1" applyBorder="1" applyAlignment="1">
      <alignment horizontal="left" vertical="top"/>
    </xf>
    <xf numFmtId="0" fontId="23" fillId="0" borderId="29" xfId="20" applyFont="1" applyBorder="1" applyAlignment="1">
      <alignment horizontal="left" vertical="top"/>
    </xf>
    <xf numFmtId="0" fontId="23" fillId="0" borderId="30" xfId="20" applyFont="1" applyBorder="1" applyAlignment="1">
      <alignment horizontal="left" vertical="top"/>
    </xf>
    <xf numFmtId="0" fontId="46" fillId="0" borderId="16" xfId="20" applyFont="1" applyBorder="1" applyAlignment="1">
      <alignment horizontal="center" vertical="center"/>
    </xf>
    <xf numFmtId="0" fontId="47" fillId="0" borderId="17" xfId="20" applyFont="1" applyBorder="1" applyAlignment="1">
      <alignment horizontal="center" vertical="center"/>
    </xf>
    <xf numFmtId="0" fontId="23" fillId="13" borderId="39" xfId="20" applyFont="1" applyFill="1" applyBorder="1" applyAlignment="1">
      <alignment horizontal="center" vertical="center"/>
    </xf>
    <xf numFmtId="0" fontId="23" fillId="13" borderId="40" xfId="20" applyFont="1" applyFill="1" applyBorder="1" applyAlignment="1">
      <alignment horizontal="center" vertical="center"/>
    </xf>
    <xf numFmtId="0" fontId="23" fillId="13" borderId="43" xfId="20" applyFont="1" applyFill="1" applyBorder="1" applyAlignment="1">
      <alignment horizontal="center" vertical="center"/>
    </xf>
    <xf numFmtId="0" fontId="47" fillId="0" borderId="16" xfId="20" applyFont="1" applyBorder="1" applyAlignment="1">
      <alignment horizontal="center" vertical="center"/>
    </xf>
    <xf numFmtId="176" fontId="23" fillId="0" borderId="67" xfId="20" applyNumberFormat="1" applyFont="1" applyBorder="1" applyAlignment="1" applyProtection="1">
      <alignment horizontal="left" vertical="center"/>
      <protection locked="0"/>
    </xf>
    <xf numFmtId="176" fontId="23" fillId="0" borderId="0" xfId="20" applyNumberFormat="1" applyFont="1" applyAlignment="1" applyProtection="1">
      <alignment horizontal="left" vertical="center"/>
      <protection locked="0"/>
    </xf>
    <xf numFmtId="176" fontId="23" fillId="0" borderId="119" xfId="20" applyNumberFormat="1" applyFont="1" applyBorder="1" applyAlignment="1" applyProtection="1">
      <alignment horizontal="left" vertical="center"/>
      <protection locked="0"/>
    </xf>
    <xf numFmtId="176" fontId="23" fillId="0" borderId="28" xfId="20" applyNumberFormat="1" applyFont="1" applyBorder="1" applyAlignment="1" applyProtection="1">
      <alignment horizontal="left" vertical="center"/>
      <protection locked="0"/>
    </xf>
    <xf numFmtId="176" fontId="23" fillId="0" borderId="29" xfId="20" applyNumberFormat="1" applyFont="1" applyBorder="1" applyAlignment="1" applyProtection="1">
      <alignment horizontal="left" vertical="center"/>
      <protection locked="0"/>
    </xf>
    <xf numFmtId="176" fontId="23" fillId="0" borderId="30" xfId="20" applyNumberFormat="1" applyFont="1" applyBorder="1" applyAlignment="1" applyProtection="1">
      <alignment horizontal="left" vertical="center"/>
      <protection locked="0"/>
    </xf>
    <xf numFmtId="0" fontId="23" fillId="0" borderId="46" xfId="20" applyFont="1" applyBorder="1" applyAlignment="1" applyProtection="1">
      <alignment horizontal="left" vertical="center" wrapText="1"/>
      <protection locked="0"/>
    </xf>
    <xf numFmtId="0" fontId="23" fillId="0" borderId="47" xfId="20" applyFont="1" applyBorder="1" applyAlignment="1" applyProtection="1">
      <alignment horizontal="left" vertical="center" wrapText="1"/>
      <protection locked="0"/>
    </xf>
    <xf numFmtId="0" fontId="23" fillId="0" borderId="121" xfId="20" applyFont="1" applyBorder="1" applyAlignment="1" applyProtection="1">
      <alignment horizontal="left" vertical="center" wrapText="1"/>
      <protection locked="0"/>
    </xf>
    <xf numFmtId="0" fontId="23" fillId="0" borderId="67" xfId="20" applyFont="1" applyBorder="1" applyAlignment="1" applyProtection="1">
      <alignment horizontal="left" vertical="center" wrapText="1"/>
      <protection locked="0"/>
    </xf>
    <xf numFmtId="0" fontId="23" fillId="0" borderId="0" xfId="20" applyFont="1" applyAlignment="1" applyProtection="1">
      <alignment horizontal="left" vertical="center" wrapText="1"/>
      <protection locked="0"/>
    </xf>
    <xf numFmtId="0" fontId="23" fillId="0" borderId="119" xfId="20" applyFont="1" applyBorder="1" applyAlignment="1" applyProtection="1">
      <alignment horizontal="left" vertical="center" wrapText="1"/>
      <protection locked="0"/>
    </xf>
    <xf numFmtId="0" fontId="23" fillId="0" borderId="28" xfId="20" applyFont="1" applyBorder="1" applyAlignment="1" applyProtection="1">
      <alignment horizontal="left" vertical="center" wrapText="1"/>
      <protection locked="0"/>
    </xf>
    <xf numFmtId="0" fontId="23" fillId="0" borderId="29" xfId="20" applyFont="1" applyBorder="1" applyAlignment="1" applyProtection="1">
      <alignment horizontal="left" vertical="center" wrapText="1"/>
      <protection locked="0"/>
    </xf>
    <xf numFmtId="0" fontId="23" fillId="0" borderId="30" xfId="20" applyFont="1" applyBorder="1" applyAlignment="1" applyProtection="1">
      <alignment horizontal="left" vertical="center" wrapText="1"/>
      <protection locked="0"/>
    </xf>
    <xf numFmtId="176" fontId="23" fillId="0" borderId="46" xfId="20" applyNumberFormat="1" applyFont="1" applyBorder="1" applyAlignment="1" applyProtection="1">
      <alignment horizontal="center" vertical="center"/>
      <protection locked="0"/>
    </xf>
    <xf numFmtId="176" fontId="23" fillId="0" borderId="47" xfId="20" applyNumberFormat="1" applyFont="1" applyBorder="1" applyAlignment="1" applyProtection="1">
      <alignment horizontal="center" vertical="center"/>
      <protection locked="0"/>
    </xf>
    <xf numFmtId="176" fontId="23" fillId="0" borderId="28" xfId="20" applyNumberFormat="1" applyFont="1" applyBorder="1" applyAlignment="1" applyProtection="1">
      <alignment horizontal="center" vertical="center"/>
      <protection locked="0"/>
    </xf>
    <xf numFmtId="176" fontId="23" fillId="0" borderId="29" xfId="20" applyNumberFormat="1" applyFont="1" applyBorder="1" applyAlignment="1" applyProtection="1">
      <alignment horizontal="center" vertical="center"/>
      <protection locked="0"/>
    </xf>
    <xf numFmtId="0" fontId="62" fillId="0" borderId="13" xfId="0" applyFont="1" applyBorder="1" applyAlignment="1">
      <alignment horizontal="right" vertical="center" wrapText="1"/>
    </xf>
    <xf numFmtId="0" fontId="62" fillId="0" borderId="13" xfId="0" applyFont="1" applyBorder="1" applyAlignment="1">
      <alignment horizontal="right" vertical="center"/>
    </xf>
    <xf numFmtId="0" fontId="62" fillId="0" borderId="126" xfId="0" applyFont="1" applyBorder="1" applyAlignment="1">
      <alignment horizontal="right" vertical="center"/>
    </xf>
    <xf numFmtId="0" fontId="62" fillId="0" borderId="0" xfId="0" applyFont="1" applyAlignment="1">
      <alignment horizontal="right" vertical="center"/>
    </xf>
    <xf numFmtId="0" fontId="62" fillId="0" borderId="119" xfId="0" applyFont="1" applyBorder="1" applyAlignment="1">
      <alignment horizontal="right" vertical="center"/>
    </xf>
    <xf numFmtId="0" fontId="32" fillId="2" borderId="108" xfId="0" applyFont="1" applyFill="1" applyBorder="1" applyAlignment="1">
      <alignment horizontal="center" vertical="center"/>
    </xf>
    <xf numFmtId="0" fontId="32" fillId="2" borderId="109" xfId="0" applyFont="1" applyFill="1" applyBorder="1" applyAlignment="1">
      <alignment horizontal="center" vertical="center"/>
    </xf>
    <xf numFmtId="0" fontId="32" fillId="2" borderId="110" xfId="0" applyFont="1" applyFill="1" applyBorder="1" applyAlignment="1">
      <alignment horizontal="center" vertical="center"/>
    </xf>
    <xf numFmtId="0" fontId="62" fillId="0" borderId="111" xfId="0" applyFont="1" applyBorder="1" applyAlignment="1">
      <alignment horizontal="left" vertical="center"/>
    </xf>
    <xf numFmtId="0" fontId="62" fillId="0" borderId="109" xfId="0" applyFont="1" applyBorder="1" applyAlignment="1">
      <alignment horizontal="left" vertical="center"/>
    </xf>
    <xf numFmtId="38" fontId="88" fillId="8" borderId="120" xfId="6" applyFont="1" applyFill="1" applyBorder="1" applyAlignment="1">
      <alignment vertical="center"/>
    </xf>
    <xf numFmtId="38" fontId="88" fillId="8" borderId="112" xfId="6" applyFont="1" applyFill="1" applyBorder="1" applyAlignment="1">
      <alignment vertical="center"/>
    </xf>
    <xf numFmtId="38" fontId="88" fillId="8" borderId="113" xfId="6" applyFont="1" applyFill="1" applyBorder="1" applyAlignment="1">
      <alignment vertical="center"/>
    </xf>
    <xf numFmtId="0" fontId="32" fillId="2" borderId="114" xfId="0" applyFont="1" applyFill="1" applyBorder="1" applyAlignment="1">
      <alignment horizontal="center" vertical="center"/>
    </xf>
    <xf numFmtId="0" fontId="32" fillId="2" borderId="115" xfId="0" applyFont="1" applyFill="1" applyBorder="1" applyAlignment="1">
      <alignment horizontal="center" vertical="center"/>
    </xf>
    <xf numFmtId="0" fontId="62" fillId="0" borderId="116" xfId="0" applyFont="1" applyBorder="1" applyAlignment="1">
      <alignment horizontal="left" vertical="center" wrapText="1"/>
    </xf>
    <xf numFmtId="0" fontId="62" fillId="0" borderId="117" xfId="0" applyFont="1" applyBorder="1" applyAlignment="1">
      <alignment horizontal="left" vertical="center"/>
    </xf>
    <xf numFmtId="38" fontId="88" fillId="8" borderId="114" xfId="6" applyFont="1" applyFill="1" applyBorder="1" applyAlignment="1">
      <alignment vertical="center"/>
    </xf>
    <xf numFmtId="38" fontId="88" fillId="8" borderId="115" xfId="6" applyFont="1" applyFill="1" applyBorder="1" applyAlignment="1">
      <alignment vertical="center"/>
    </xf>
    <xf numFmtId="38" fontId="88" fillId="8" borderId="118" xfId="6" applyFont="1" applyFill="1" applyBorder="1" applyAlignment="1">
      <alignment vertical="center"/>
    </xf>
    <xf numFmtId="0" fontId="38" fillId="0" borderId="0" xfId="25" applyAlignment="1">
      <alignment horizontal="left" vertical="center"/>
    </xf>
    <xf numFmtId="0" fontId="45" fillId="8" borderId="9" xfId="0" applyFont="1" applyFill="1" applyBorder="1" applyAlignment="1" applyProtection="1">
      <alignment horizontal="center" vertical="center"/>
      <protection locked="0"/>
    </xf>
    <xf numFmtId="0" fontId="45" fillId="6" borderId="70" xfId="0" applyFont="1" applyFill="1" applyBorder="1" applyAlignment="1" applyProtection="1">
      <alignment horizontal="left" vertical="center"/>
      <protection locked="0"/>
    </xf>
    <xf numFmtId="0" fontId="45" fillId="6" borderId="89" xfId="0" applyFont="1" applyFill="1" applyBorder="1" applyAlignment="1" applyProtection="1">
      <alignment horizontal="left" vertical="center"/>
      <protection locked="0"/>
    </xf>
    <xf numFmtId="0" fontId="45" fillId="6" borderId="78" xfId="0" applyFont="1" applyFill="1" applyBorder="1" applyAlignment="1" applyProtection="1">
      <alignment horizontal="left" vertical="center"/>
      <protection locked="0"/>
    </xf>
    <xf numFmtId="0" fontId="45" fillId="6" borderId="9" xfId="0" applyFont="1" applyFill="1" applyBorder="1" applyAlignment="1" applyProtection="1">
      <alignment horizontal="left" vertical="center"/>
      <protection locked="0"/>
    </xf>
    <xf numFmtId="38" fontId="45" fillId="0" borderId="9" xfId="6" applyFont="1" applyFill="1" applyBorder="1" applyAlignment="1" applyProtection="1">
      <alignment horizontal="right" vertical="center"/>
      <protection locked="0"/>
    </xf>
    <xf numFmtId="38" fontId="45" fillId="0" borderId="70" xfId="6" applyFont="1" applyFill="1" applyBorder="1" applyAlignment="1" applyProtection="1">
      <alignment horizontal="right" vertical="center"/>
      <protection locked="0"/>
    </xf>
    <xf numFmtId="38" fontId="45" fillId="0" borderId="130" xfId="6" applyFont="1" applyFill="1" applyBorder="1" applyAlignment="1">
      <alignment vertical="center"/>
    </xf>
    <xf numFmtId="38" fontId="45" fillId="0" borderId="9" xfId="6" applyFont="1" applyFill="1" applyBorder="1" applyAlignment="1">
      <alignment vertical="center"/>
    </xf>
    <xf numFmtId="38" fontId="45" fillId="0" borderId="131" xfId="6" applyFont="1" applyFill="1" applyBorder="1" applyAlignment="1">
      <alignment vertical="center"/>
    </xf>
    <xf numFmtId="0" fontId="45" fillId="6" borderId="79" xfId="0" applyFont="1" applyFill="1" applyBorder="1" applyAlignment="1" applyProtection="1">
      <alignment horizontal="left" vertical="center"/>
      <protection locked="0"/>
    </xf>
    <xf numFmtId="0" fontId="45" fillId="6" borderId="12" xfId="0" applyFont="1" applyFill="1" applyBorder="1" applyAlignment="1" applyProtection="1">
      <alignment horizontal="left" vertical="center"/>
      <protection locked="0"/>
    </xf>
    <xf numFmtId="0" fontId="45" fillId="6" borderId="38" xfId="0" applyFont="1" applyFill="1" applyBorder="1" applyAlignment="1" applyProtection="1">
      <alignment horizontal="left" vertical="center"/>
      <protection locked="0"/>
    </xf>
    <xf numFmtId="0" fontId="45" fillId="8" borderId="11" xfId="0" applyFont="1" applyFill="1" applyBorder="1" applyAlignment="1" applyProtection="1">
      <alignment horizontal="center" vertical="center"/>
      <protection locked="0"/>
    </xf>
    <xf numFmtId="0" fontId="45" fillId="6" borderId="11" xfId="0" applyFont="1" applyFill="1" applyBorder="1" applyAlignment="1" applyProtection="1">
      <alignment horizontal="left" vertical="center"/>
      <protection locked="0"/>
    </xf>
    <xf numFmtId="38" fontId="45" fillId="0" borderId="11" xfId="6" applyFont="1" applyFill="1" applyBorder="1" applyAlignment="1" applyProtection="1">
      <alignment horizontal="right" vertical="center"/>
      <protection locked="0"/>
    </xf>
    <xf numFmtId="38" fontId="45" fillId="0" borderId="79" xfId="6" applyFont="1" applyFill="1" applyBorder="1" applyAlignment="1" applyProtection="1">
      <alignment horizontal="right" vertical="center"/>
      <protection locked="0"/>
    </xf>
    <xf numFmtId="0" fontId="92" fillId="8" borderId="9" xfId="0" applyFont="1" applyFill="1" applyBorder="1" applyAlignment="1" applyProtection="1">
      <alignment horizontal="center" vertical="center"/>
      <protection locked="0"/>
    </xf>
    <xf numFmtId="0" fontId="92" fillId="6" borderId="70" xfId="0" applyFont="1" applyFill="1" applyBorder="1" applyAlignment="1" applyProtection="1">
      <alignment horizontal="left" vertical="center"/>
      <protection locked="0"/>
    </xf>
    <xf numFmtId="0" fontId="92" fillId="6" borderId="89" xfId="0" applyFont="1" applyFill="1" applyBorder="1" applyAlignment="1" applyProtection="1">
      <alignment horizontal="left" vertical="center"/>
      <protection locked="0"/>
    </xf>
    <xf numFmtId="0" fontId="92" fillId="6" borderId="78" xfId="0" applyFont="1" applyFill="1" applyBorder="1" applyAlignment="1" applyProtection="1">
      <alignment horizontal="left" vertical="center"/>
      <protection locked="0"/>
    </xf>
    <xf numFmtId="0" fontId="63" fillId="0" borderId="0" xfId="0" applyFont="1" applyAlignment="1">
      <alignment horizontal="center" vertical="center"/>
    </xf>
    <xf numFmtId="0" fontId="45" fillId="0" borderId="15" xfId="0" applyFont="1" applyBorder="1" applyAlignment="1">
      <alignment horizontal="center" vertical="center"/>
    </xf>
    <xf numFmtId="0" fontId="45" fillId="0" borderId="22" xfId="0" applyFont="1" applyBorder="1" applyAlignment="1">
      <alignment horizontal="center" vertical="center"/>
    </xf>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106"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95" xfId="0" applyFont="1" applyBorder="1" applyAlignment="1">
      <alignment horizontal="center" vertical="center" wrapText="1"/>
    </xf>
    <xf numFmtId="0" fontId="45" fillId="0" borderId="23" xfId="0" applyFont="1" applyBorder="1" applyAlignment="1">
      <alignment horizontal="center" vertical="center" wrapText="1"/>
    </xf>
    <xf numFmtId="0" fontId="92" fillId="6" borderId="8" xfId="0" applyFont="1" applyFill="1" applyBorder="1" applyAlignment="1" applyProtection="1">
      <alignment horizontal="left" vertical="center"/>
      <protection locked="0"/>
    </xf>
    <xf numFmtId="0" fontId="45" fillId="8" borderId="8" xfId="0" applyFont="1" applyFill="1" applyBorder="1" applyAlignment="1" applyProtection="1">
      <alignment horizontal="center" vertical="center"/>
      <protection locked="0"/>
    </xf>
    <xf numFmtId="0" fontId="45" fillId="6" borderId="8" xfId="0" applyFont="1" applyFill="1" applyBorder="1" applyAlignment="1" applyProtection="1">
      <alignment horizontal="left" vertical="center"/>
      <protection locked="0"/>
    </xf>
    <xf numFmtId="38" fontId="45" fillId="0" borderId="8" xfId="6" applyFont="1" applyFill="1" applyBorder="1" applyAlignment="1" applyProtection="1">
      <alignment horizontal="right" vertical="center"/>
      <protection locked="0"/>
    </xf>
    <xf numFmtId="38" fontId="45" fillId="0" borderId="88" xfId="6" applyFont="1" applyFill="1" applyBorder="1" applyAlignment="1" applyProtection="1">
      <alignment horizontal="right" vertical="center"/>
      <protection locked="0"/>
    </xf>
    <xf numFmtId="38" fontId="45" fillId="0" borderId="128" xfId="6" applyFont="1" applyFill="1" applyBorder="1" applyAlignment="1">
      <alignment vertical="center"/>
    </xf>
    <xf numFmtId="38" fontId="45" fillId="0" borderId="8" xfId="6" applyFont="1" applyFill="1" applyBorder="1" applyAlignment="1">
      <alignment vertical="center"/>
    </xf>
    <xf numFmtId="38" fontId="45" fillId="0" borderId="129" xfId="6" applyFont="1" applyFill="1" applyBorder="1" applyAlignment="1">
      <alignment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7" xfId="0" applyFont="1" applyBorder="1" applyAlignment="1">
      <alignment vertical="center"/>
    </xf>
    <xf numFmtId="0" fontId="32" fillId="0" borderId="18" xfId="0" applyFont="1" applyBorder="1" applyAlignment="1">
      <alignment vertical="center"/>
    </xf>
    <xf numFmtId="38" fontId="92" fillId="0" borderId="130" xfId="6" applyFont="1" applyFill="1" applyBorder="1" applyAlignment="1">
      <alignment vertical="center"/>
    </xf>
    <xf numFmtId="38" fontId="92" fillId="0" borderId="9" xfId="6" applyFont="1" applyFill="1" applyBorder="1" applyAlignment="1">
      <alignment vertical="center"/>
    </xf>
    <xf numFmtId="38" fontId="92" fillId="0" borderId="131" xfId="6" applyFont="1" applyFill="1" applyBorder="1" applyAlignment="1">
      <alignment vertical="center"/>
    </xf>
    <xf numFmtId="38" fontId="92" fillId="0" borderId="128" xfId="6" applyFont="1" applyFill="1" applyBorder="1" applyAlignment="1">
      <alignment vertical="center"/>
    </xf>
    <xf numFmtId="38" fontId="92" fillId="0" borderId="8" xfId="6" applyFont="1" applyFill="1" applyBorder="1" applyAlignment="1">
      <alignment vertical="center"/>
    </xf>
    <xf numFmtId="38" fontId="92" fillId="0" borderId="129" xfId="6" applyFont="1" applyFill="1" applyBorder="1" applyAlignment="1">
      <alignment vertical="center"/>
    </xf>
    <xf numFmtId="0" fontId="45" fillId="6" borderId="10" xfId="0" applyFont="1" applyFill="1" applyBorder="1" applyAlignment="1" applyProtection="1">
      <alignment horizontal="left" vertical="center"/>
      <protection locked="0"/>
    </xf>
    <xf numFmtId="38" fontId="45" fillId="0" borderId="132" xfId="6" applyFont="1" applyFill="1" applyBorder="1" applyAlignment="1">
      <alignment vertical="center"/>
    </xf>
    <xf numFmtId="38" fontId="45" fillId="0" borderId="11" xfId="6" applyFont="1" applyFill="1" applyBorder="1" applyAlignment="1">
      <alignment vertical="center"/>
    </xf>
    <xf numFmtId="38" fontId="45" fillId="0" borderId="133" xfId="6" applyFont="1" applyFill="1" applyBorder="1" applyAlignment="1">
      <alignment vertical="center"/>
    </xf>
    <xf numFmtId="0" fontId="33" fillId="3" borderId="70" xfId="22" applyFont="1" applyFill="1" applyBorder="1" applyAlignment="1">
      <alignment horizontal="left" vertical="center" wrapText="1"/>
    </xf>
    <xf numFmtId="0" fontId="33" fillId="3" borderId="78" xfId="22" applyFont="1" applyFill="1" applyBorder="1" applyAlignment="1">
      <alignment horizontal="left" vertical="center" wrapText="1"/>
    </xf>
    <xf numFmtId="0" fontId="34" fillId="3" borderId="70" xfId="22" applyFont="1" applyFill="1" applyBorder="1" applyAlignment="1">
      <alignment horizontal="left" vertical="center" wrapText="1"/>
    </xf>
    <xf numFmtId="0" fontId="34" fillId="3" borderId="78" xfId="22" applyFont="1" applyFill="1" applyBorder="1" applyAlignment="1">
      <alignment horizontal="left" vertical="center" wrapText="1"/>
    </xf>
    <xf numFmtId="0" fontId="33" fillId="3" borderId="0" xfId="12" applyFont="1" applyFill="1" applyAlignment="1">
      <alignment horizontal="left" vertical="center" wrapText="1"/>
    </xf>
    <xf numFmtId="0" fontId="33" fillId="3" borderId="0" xfId="22" applyFont="1" applyFill="1" applyAlignment="1">
      <alignment horizontal="left" vertical="top" wrapText="1"/>
    </xf>
  </cellXfs>
  <cellStyles count="29">
    <cellStyle name="パーセント" xfId="7" builtinId="5"/>
    <cellStyle name="ハイパーリンク" xfId="25" builtinId="8"/>
    <cellStyle name="桁区切り" xfId="6" builtinId="6"/>
    <cellStyle name="桁区切り 2" xfId="5" xr:uid="{00000000-0005-0000-0000-000003000000}"/>
    <cellStyle name="桁区切り 2 2" xfId="13" xr:uid="{00000000-0005-0000-0000-000004000000}"/>
    <cellStyle name="桁区切り 3" xfId="11" xr:uid="{00000000-0005-0000-0000-000005000000}"/>
    <cellStyle name="桁区切り 4" xfId="16" xr:uid="{00000000-0005-0000-0000-000006000000}"/>
    <cellStyle name="桁区切り 5" xfId="9" xr:uid="{00000000-0005-0000-0000-000007000000}"/>
    <cellStyle name="標準" xfId="0" builtinId="0"/>
    <cellStyle name="標準 2" xfId="1" xr:uid="{00000000-0005-0000-0000-000009000000}"/>
    <cellStyle name="標準 2 2" xfId="15" xr:uid="{00000000-0005-0000-0000-00000A000000}"/>
    <cellStyle name="標準 2 2 2" xfId="18" xr:uid="{00000000-0005-0000-0000-00000B000000}"/>
    <cellStyle name="標準 2 3" xfId="17" xr:uid="{00000000-0005-0000-0000-00000C000000}"/>
    <cellStyle name="標準 2 4" xfId="12" xr:uid="{00000000-0005-0000-0000-00000D000000}"/>
    <cellStyle name="標準 2 4 2" xfId="22" xr:uid="{00000000-0005-0000-0000-00000E000000}"/>
    <cellStyle name="標準 2 5" xfId="19" xr:uid="{00000000-0005-0000-0000-00000F000000}"/>
    <cellStyle name="標準 2 6" xfId="28" xr:uid="{8DD8FCEE-F158-49C2-A59B-6DC0B7D67FEB}"/>
    <cellStyle name="標準 3" xfId="4" xr:uid="{00000000-0005-0000-0000-000010000000}"/>
    <cellStyle name="標準 3 2" xfId="14" xr:uid="{00000000-0005-0000-0000-000011000000}"/>
    <cellStyle name="標準 3 3" xfId="21" xr:uid="{00000000-0005-0000-0000-000012000000}"/>
    <cellStyle name="標準 3 4" xfId="23" xr:uid="{00000000-0005-0000-0000-000013000000}"/>
    <cellStyle name="標準 3 4 2" xfId="24" xr:uid="{00000000-0005-0000-0000-000014000000}"/>
    <cellStyle name="標準 3 4 2 2" xfId="27" xr:uid="{00000000-0005-0000-0000-000015000000}"/>
    <cellStyle name="標準 3 4 3" xfId="26" xr:uid="{00000000-0005-0000-0000-000016000000}"/>
    <cellStyle name="標準 4" xfId="10" xr:uid="{00000000-0005-0000-0000-000017000000}"/>
    <cellStyle name="標準 5" xfId="8" xr:uid="{00000000-0005-0000-0000-000018000000}"/>
    <cellStyle name="標準 6" xfId="20" xr:uid="{00000000-0005-0000-0000-000019000000}"/>
    <cellStyle name="標準_Sheet1_1" xfId="2" xr:uid="{00000000-0005-0000-0000-00001A000000}"/>
    <cellStyle name="標準_Sheet2" xfId="3" xr:uid="{00000000-0005-0000-0000-00001B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DE9D9"/>
      <color rgb="FFC5E0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10</xdr:row>
          <xdr:rowOff>19050</xdr:rowOff>
        </xdr:from>
        <xdr:to>
          <xdr:col>1</xdr:col>
          <xdr:colOff>95250</xdr:colOff>
          <xdr:row>10</xdr:row>
          <xdr:rowOff>238125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19050</xdr:rowOff>
        </xdr:from>
        <xdr:to>
          <xdr:col>1</xdr:col>
          <xdr:colOff>85725</xdr:colOff>
          <xdr:row>24</xdr:row>
          <xdr:rowOff>238125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1</xdr:col>
          <xdr:colOff>85725</xdr:colOff>
          <xdr:row>27</xdr:row>
          <xdr:rowOff>219075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0</xdr:rowOff>
        </xdr:from>
        <xdr:to>
          <xdr:col>1</xdr:col>
          <xdr:colOff>85725</xdr:colOff>
          <xdr:row>16</xdr:row>
          <xdr:rowOff>219075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9525</xdr:rowOff>
        </xdr:from>
        <xdr:to>
          <xdr:col>1</xdr:col>
          <xdr:colOff>85725</xdr:colOff>
          <xdr:row>33</xdr:row>
          <xdr:rowOff>219075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000-000005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19050</xdr:rowOff>
        </xdr:from>
        <xdr:to>
          <xdr:col>1</xdr:col>
          <xdr:colOff>95250</xdr:colOff>
          <xdr:row>13</xdr:row>
          <xdr:rowOff>238125</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000-000006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19050</xdr:rowOff>
        </xdr:from>
        <xdr:to>
          <xdr:col>1</xdr:col>
          <xdr:colOff>85725</xdr:colOff>
          <xdr:row>20</xdr:row>
          <xdr:rowOff>238125</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000-000007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1</xdr:col>
          <xdr:colOff>85725</xdr:colOff>
          <xdr:row>31</xdr:row>
          <xdr:rowOff>219075</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000-000008D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72</xdr:row>
          <xdr:rowOff>200025</xdr:rowOff>
        </xdr:from>
        <xdr:to>
          <xdr:col>1</xdr:col>
          <xdr:colOff>66675</xdr:colOff>
          <xdr:row>72</xdr:row>
          <xdr:rowOff>428625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3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75</xdr:row>
          <xdr:rowOff>219075</xdr:rowOff>
        </xdr:from>
        <xdr:to>
          <xdr:col>2</xdr:col>
          <xdr:colOff>0</xdr:colOff>
          <xdr:row>75</xdr:row>
          <xdr:rowOff>438150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4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7620</xdr:colOff>
      <xdr:row>44</xdr:row>
      <xdr:rowOff>7620</xdr:rowOff>
    </xdr:from>
    <xdr:ext cx="861060" cy="251460"/>
    <xdr:sp macro="" textlink="">
      <xdr:nvSpPr>
        <xdr:cNvPr id="20"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600-000014000000}"/>
            </a:ext>
          </a:extLst>
        </xdr:cNvPr>
        <xdr:cNvSpPr/>
      </xdr:nvSpPr>
      <xdr:spPr bwMode="auto">
        <a:xfrm>
          <a:off x="5332095" y="84658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45</xdr:row>
      <xdr:rowOff>7620</xdr:rowOff>
    </xdr:from>
    <xdr:ext cx="861060" cy="251460"/>
    <xdr:sp macro="" textlink="">
      <xdr:nvSpPr>
        <xdr:cNvPr id="2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5000000}"/>
            </a:ext>
          </a:extLst>
        </xdr:cNvPr>
        <xdr:cNvSpPr/>
      </xdr:nvSpPr>
      <xdr:spPr bwMode="auto">
        <a:xfrm>
          <a:off x="5332095" y="8665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6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A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0</xdr:rowOff>
    </xdr:from>
    <xdr:ext cx="861060" cy="251460"/>
    <xdr:sp macro="" textlink="">
      <xdr:nvSpPr>
        <xdr:cNvPr id="27"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B000000}"/>
            </a:ext>
          </a:extLst>
        </xdr:cNvPr>
        <xdr:cNvSpPr/>
      </xdr:nvSpPr>
      <xdr:spPr bwMode="auto">
        <a:xfrm>
          <a:off x="5332095" y="9058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46</xdr:row>
      <xdr:rowOff>7620</xdr:rowOff>
    </xdr:from>
    <xdr:ext cx="861060" cy="251460"/>
    <xdr:sp macro="" textlink="">
      <xdr:nvSpPr>
        <xdr:cNvPr id="2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1D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7620</xdr:rowOff>
    </xdr:from>
    <xdr:ext cx="861060" cy="251460"/>
    <xdr:sp macro="" textlink="">
      <xdr:nvSpPr>
        <xdr:cNvPr id="3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E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7620</xdr:colOff>
      <xdr:row>47</xdr:row>
      <xdr:rowOff>7620</xdr:rowOff>
    </xdr:from>
    <xdr:ext cx="861060" cy="251460"/>
    <xdr:sp macro="" textlink="">
      <xdr:nvSpPr>
        <xdr:cNvPr id="3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1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46</xdr:col>
      <xdr:colOff>7620</xdr:colOff>
      <xdr:row>36</xdr:row>
      <xdr:rowOff>7620</xdr:rowOff>
    </xdr:from>
    <xdr:ext cx="861060" cy="251460"/>
    <xdr:sp macro="" textlink="">
      <xdr:nvSpPr>
        <xdr:cNvPr id="36" name="Check Box 43" hidden="1">
          <a:extLst>
            <a:ext uri="{63B3BB69-23CF-44E3-9099-C40C66FF867C}">
              <a14:compatExt xmlns:a14="http://schemas.microsoft.com/office/drawing/2010/main" spid="_x0000_s11307"/>
            </a:ext>
            <a:ext uri="{FF2B5EF4-FFF2-40B4-BE49-F238E27FC236}">
              <a16:creationId xmlns:a16="http://schemas.microsoft.com/office/drawing/2014/main" id="{00000000-0008-0000-0600-000024000000}"/>
            </a:ext>
          </a:extLst>
        </xdr:cNvPr>
        <xdr:cNvSpPr/>
      </xdr:nvSpPr>
      <xdr:spPr bwMode="auto">
        <a:xfrm>
          <a:off x="5332095" y="846582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46</xdr:col>
      <xdr:colOff>7620</xdr:colOff>
      <xdr:row>37</xdr:row>
      <xdr:rowOff>7620</xdr:rowOff>
    </xdr:from>
    <xdr:ext cx="861060" cy="251460"/>
    <xdr:sp macro="" textlink="">
      <xdr:nvSpPr>
        <xdr:cNvPr id="3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5000000}"/>
            </a:ext>
          </a:extLst>
        </xdr:cNvPr>
        <xdr:cNvSpPr/>
      </xdr:nvSpPr>
      <xdr:spPr bwMode="auto">
        <a:xfrm>
          <a:off x="5332095" y="8665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3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6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2"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A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0</xdr:rowOff>
    </xdr:from>
    <xdr:ext cx="861060" cy="251460"/>
    <xdr:sp macro="" textlink="">
      <xdr:nvSpPr>
        <xdr:cNvPr id="43"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B000000}"/>
            </a:ext>
          </a:extLst>
        </xdr:cNvPr>
        <xdr:cNvSpPr/>
      </xdr:nvSpPr>
      <xdr:spPr bwMode="auto">
        <a:xfrm>
          <a:off x="5332095" y="9058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D000000}"/>
            </a:ext>
          </a:extLst>
        </xdr:cNvPr>
        <xdr:cNvSpPr/>
      </xdr:nvSpPr>
      <xdr:spPr bwMode="auto">
        <a:xfrm>
          <a:off x="5332095" y="8865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6"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E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1000000}"/>
            </a:ext>
          </a:extLst>
        </xdr:cNvPr>
        <xdr:cNvSpPr/>
      </xdr:nvSpPr>
      <xdr:spPr bwMode="auto">
        <a:xfrm>
          <a:off x="5332095" y="9065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0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2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21</xdr:row>
      <xdr:rowOff>7620</xdr:rowOff>
    </xdr:from>
    <xdr:ext cx="861060" cy="251460"/>
    <xdr:sp macro="" textlink="">
      <xdr:nvSpPr>
        <xdr:cNvPr id="3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3000000}"/>
            </a:ext>
          </a:extLst>
        </xdr:cNvPr>
        <xdr:cNvSpPr/>
      </xdr:nvSpPr>
      <xdr:spPr bwMode="auto">
        <a:xfrm>
          <a:off x="607695" y="65512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0</xdr:rowOff>
    </xdr:from>
    <xdr:ext cx="861060" cy="251460"/>
    <xdr:sp macro="" textlink="">
      <xdr:nvSpPr>
        <xdr:cNvPr id="39"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7000000}"/>
            </a:ext>
          </a:extLst>
        </xdr:cNvPr>
        <xdr:cNvSpPr/>
      </xdr:nvSpPr>
      <xdr:spPr bwMode="auto">
        <a:xfrm>
          <a:off x="607695" y="69437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28000000}"/>
            </a:ext>
          </a:extLst>
        </xdr:cNvPr>
        <xdr:cNvSpPr/>
      </xdr:nvSpPr>
      <xdr:spPr bwMode="auto">
        <a:xfrm>
          <a:off x="607695" y="69513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22</xdr:row>
      <xdr:rowOff>7620</xdr:rowOff>
    </xdr:from>
    <xdr:ext cx="861060" cy="251460"/>
    <xdr:sp macro="" textlink="">
      <xdr:nvSpPr>
        <xdr:cNvPr id="4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9000000}"/>
            </a:ext>
          </a:extLst>
        </xdr:cNvPr>
        <xdr:cNvSpPr/>
      </xdr:nvSpPr>
      <xdr:spPr bwMode="auto">
        <a:xfrm>
          <a:off x="607695" y="69513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31"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1F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C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4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2F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0</xdr:rowOff>
    </xdr:from>
    <xdr:ext cx="861060" cy="251460"/>
    <xdr:sp macro="" textlink="">
      <xdr:nvSpPr>
        <xdr:cNvPr id="4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0000000}"/>
            </a:ext>
          </a:extLst>
        </xdr:cNvPr>
        <xdr:cNvSpPr/>
      </xdr:nvSpPr>
      <xdr:spPr bwMode="auto">
        <a:xfrm>
          <a:off x="607695" y="637222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50"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2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25</xdr:row>
      <xdr:rowOff>7620</xdr:rowOff>
    </xdr:from>
    <xdr:ext cx="861060" cy="251460"/>
    <xdr:sp macro="" textlink="">
      <xdr:nvSpPr>
        <xdr:cNvPr id="51"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3000000}"/>
            </a:ext>
          </a:extLst>
        </xdr:cNvPr>
        <xdr:cNvSpPr/>
      </xdr:nvSpPr>
      <xdr:spPr bwMode="auto">
        <a:xfrm>
          <a:off x="607695" y="637984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4000000}"/>
            </a:ext>
          </a:extLst>
        </xdr:cNvPr>
        <xdr:cNvSpPr/>
      </xdr:nvSpPr>
      <xdr:spPr bwMode="auto">
        <a:xfrm>
          <a:off x="607695" y="7534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3"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5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4"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6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5"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7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8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7"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9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A000000}"/>
            </a:ext>
          </a:extLst>
        </xdr:cNvPr>
        <xdr:cNvSpPr/>
      </xdr:nvSpPr>
      <xdr:spPr bwMode="auto">
        <a:xfrm>
          <a:off x="607695" y="753427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59"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B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60"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C000000}"/>
            </a:ext>
          </a:extLst>
        </xdr:cNvPr>
        <xdr:cNvSpPr/>
      </xdr:nvSpPr>
      <xdr:spPr bwMode="auto">
        <a:xfrm>
          <a:off x="607695" y="7541895"/>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161925</xdr:rowOff>
        </xdr:from>
        <xdr:to>
          <xdr:col>35</xdr:col>
          <xdr:colOff>57150</xdr:colOff>
          <xdr:row>37</xdr:row>
          <xdr:rowOff>28575</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200025</xdr:rowOff>
        </xdr:from>
        <xdr:to>
          <xdr:col>35</xdr:col>
          <xdr:colOff>57150</xdr:colOff>
          <xdr:row>39</xdr:row>
          <xdr:rowOff>38100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5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190500</xdr:rowOff>
        </xdr:from>
        <xdr:to>
          <xdr:col>35</xdr:col>
          <xdr:colOff>57150</xdr:colOff>
          <xdr:row>38</xdr:row>
          <xdr:rowOff>28575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5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39</xdr:row>
          <xdr:rowOff>200025</xdr:rowOff>
        </xdr:from>
        <xdr:to>
          <xdr:col>35</xdr:col>
          <xdr:colOff>57150</xdr:colOff>
          <xdr:row>41</xdr:row>
          <xdr:rowOff>38100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5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38</xdr:row>
          <xdr:rowOff>209550</xdr:rowOff>
        </xdr:from>
        <xdr:to>
          <xdr:col>35</xdr:col>
          <xdr:colOff>57150</xdr:colOff>
          <xdr:row>40</xdr:row>
          <xdr:rowOff>47625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5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200025</xdr:rowOff>
        </xdr:from>
        <xdr:to>
          <xdr:col>35</xdr:col>
          <xdr:colOff>57150</xdr:colOff>
          <xdr:row>42</xdr:row>
          <xdr:rowOff>38100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5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7620</xdr:colOff>
      <xdr:row>23</xdr:row>
      <xdr:rowOff>0</xdr:rowOff>
    </xdr:from>
    <xdr:ext cx="861060" cy="251460"/>
    <xdr:sp macro="" textlink="">
      <xdr:nvSpPr>
        <xdr:cNvPr id="61"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D000000}"/>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2"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3E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3"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3F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4"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0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5"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1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6"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2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0</xdr:rowOff>
    </xdr:from>
    <xdr:ext cx="861060" cy="251460"/>
    <xdr:sp macro="" textlink="">
      <xdr:nvSpPr>
        <xdr:cNvPr id="67"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3000000}"/>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8" name="Check Box 47" hidden="1">
          <a:extLst>
            <a:ext uri="{63B3BB69-23CF-44E3-9099-C40C66FF867C}">
              <a14:compatExt xmlns:a14="http://schemas.microsoft.com/office/drawing/2010/main" spid="_x0000_s11311"/>
            </a:ext>
            <a:ext uri="{FF2B5EF4-FFF2-40B4-BE49-F238E27FC236}">
              <a16:creationId xmlns:a16="http://schemas.microsoft.com/office/drawing/2014/main" id="{00000000-0008-0000-0600-000044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23</xdr:row>
      <xdr:rowOff>7620</xdr:rowOff>
    </xdr:from>
    <xdr:ext cx="861060" cy="251460"/>
    <xdr:sp macro="" textlink="">
      <xdr:nvSpPr>
        <xdr:cNvPr id="69" name="Check Box 46" hidden="1">
          <a:extLst>
            <a:ext uri="{63B3BB69-23CF-44E3-9099-C40C66FF867C}">
              <a14:compatExt xmlns:a14="http://schemas.microsoft.com/office/drawing/2010/main" spid="_x0000_s11310"/>
            </a:ext>
            <a:ext uri="{FF2B5EF4-FFF2-40B4-BE49-F238E27FC236}">
              <a16:creationId xmlns:a16="http://schemas.microsoft.com/office/drawing/2014/main" id="{00000000-0008-0000-0600-00004500000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30</xdr:col>
          <xdr:colOff>28575</xdr:colOff>
          <xdr:row>41</xdr:row>
          <xdr:rowOff>180975</xdr:rowOff>
        </xdr:from>
        <xdr:to>
          <xdr:col>35</xdr:col>
          <xdr:colOff>57150</xdr:colOff>
          <xdr:row>43</xdr:row>
          <xdr:rowOff>19050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5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7620</xdr:colOff>
      <xdr:row>24</xdr:row>
      <xdr:rowOff>0</xdr:rowOff>
    </xdr:from>
    <xdr:ext cx="861060" cy="251460"/>
    <xdr:sp macro="" textlink="">
      <xdr:nvSpPr>
        <xdr:cNvPr id="2" name="Check Box 47" hidden="1">
          <a:extLst>
            <a:ext uri="{63B3BB69-23CF-44E3-9099-C40C66FF867C}">
              <a14:compatExt xmlns:a14="http://schemas.microsoft.com/office/drawing/2010/main" spid="_x0000_s11311"/>
            </a:ext>
            <a:ext uri="{FF2B5EF4-FFF2-40B4-BE49-F238E27FC236}">
              <a16:creationId xmlns:a16="http://schemas.microsoft.com/office/drawing/2014/main" id="{A4784148-FFE5-4160-9C0D-9E5D3819DCFB}"/>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3" name="Check Box 47" hidden="1">
          <a:extLst>
            <a:ext uri="{63B3BB69-23CF-44E3-9099-C40C66FF867C}">
              <a14:compatExt xmlns:a14="http://schemas.microsoft.com/office/drawing/2010/main" spid="_x0000_s11311"/>
            </a:ext>
            <a:ext uri="{FF2B5EF4-FFF2-40B4-BE49-F238E27FC236}">
              <a16:creationId xmlns:a16="http://schemas.microsoft.com/office/drawing/2014/main" id="{464005E3-4A18-4B18-985F-4125A9DCE37E}"/>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4" name="Check Box 46" hidden="1">
          <a:extLst>
            <a:ext uri="{63B3BB69-23CF-44E3-9099-C40C66FF867C}">
              <a14:compatExt xmlns:a14="http://schemas.microsoft.com/office/drawing/2010/main" spid="_x0000_s11310"/>
            </a:ext>
            <a:ext uri="{FF2B5EF4-FFF2-40B4-BE49-F238E27FC236}">
              <a16:creationId xmlns:a16="http://schemas.microsoft.com/office/drawing/2014/main" id="{CAAC75A1-7290-4406-9688-3F7DE915DD5B}"/>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5" name="Check Box 47" hidden="1">
          <a:extLst>
            <a:ext uri="{63B3BB69-23CF-44E3-9099-C40C66FF867C}">
              <a14:compatExt xmlns:a14="http://schemas.microsoft.com/office/drawing/2010/main" spid="_x0000_s11311"/>
            </a:ext>
            <a:ext uri="{FF2B5EF4-FFF2-40B4-BE49-F238E27FC236}">
              <a16:creationId xmlns:a16="http://schemas.microsoft.com/office/drawing/2014/main" id="{409B9E07-7741-43A0-B179-E1D43FB8CBF6}"/>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6" name="Check Box 46" hidden="1">
          <a:extLst>
            <a:ext uri="{63B3BB69-23CF-44E3-9099-C40C66FF867C}">
              <a14:compatExt xmlns:a14="http://schemas.microsoft.com/office/drawing/2010/main" spid="_x0000_s11310"/>
            </a:ext>
            <a:ext uri="{FF2B5EF4-FFF2-40B4-BE49-F238E27FC236}">
              <a16:creationId xmlns:a16="http://schemas.microsoft.com/office/drawing/2014/main" id="{EC89E7FA-507F-44CD-B89F-8ABA860D183F}"/>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7" name="Check Box 46" hidden="1">
          <a:extLst>
            <a:ext uri="{63B3BB69-23CF-44E3-9099-C40C66FF867C}">
              <a14:compatExt xmlns:a14="http://schemas.microsoft.com/office/drawing/2010/main" spid="_x0000_s11310"/>
            </a:ext>
            <a:ext uri="{FF2B5EF4-FFF2-40B4-BE49-F238E27FC236}">
              <a16:creationId xmlns:a16="http://schemas.microsoft.com/office/drawing/2014/main" id="{80CF0656-A5BA-47EA-8AC7-B7E829D3C82A}"/>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8" name="Check Box 47" hidden="1">
          <a:extLst>
            <a:ext uri="{63B3BB69-23CF-44E3-9099-C40C66FF867C}">
              <a14:compatExt xmlns:a14="http://schemas.microsoft.com/office/drawing/2010/main" spid="_x0000_s11311"/>
            </a:ext>
            <a:ext uri="{FF2B5EF4-FFF2-40B4-BE49-F238E27FC236}">
              <a16:creationId xmlns:a16="http://schemas.microsoft.com/office/drawing/2014/main" id="{E1083E8E-F98C-4407-A5AD-FC7F1E0F5BC4}"/>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9" name="Check Box 47" hidden="1">
          <a:extLst>
            <a:ext uri="{63B3BB69-23CF-44E3-9099-C40C66FF867C}">
              <a14:compatExt xmlns:a14="http://schemas.microsoft.com/office/drawing/2010/main" spid="_x0000_s11311"/>
            </a:ext>
            <a:ext uri="{FF2B5EF4-FFF2-40B4-BE49-F238E27FC236}">
              <a16:creationId xmlns:a16="http://schemas.microsoft.com/office/drawing/2014/main" id="{8946148A-816C-480C-A174-C26B3A58AE01}"/>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0" name="Check Box 46" hidden="1">
          <a:extLst>
            <a:ext uri="{63B3BB69-23CF-44E3-9099-C40C66FF867C}">
              <a14:compatExt xmlns:a14="http://schemas.microsoft.com/office/drawing/2010/main" spid="_x0000_s11310"/>
            </a:ext>
            <a:ext uri="{FF2B5EF4-FFF2-40B4-BE49-F238E27FC236}">
              <a16:creationId xmlns:a16="http://schemas.microsoft.com/office/drawing/2014/main" id="{F6ABDCB6-BD04-44AE-8AD5-BF9AFBF846AE}"/>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1" name="Check Box 47" hidden="1">
          <a:extLst>
            <a:ext uri="{63B3BB69-23CF-44E3-9099-C40C66FF867C}">
              <a14:compatExt xmlns:a14="http://schemas.microsoft.com/office/drawing/2010/main" spid="_x0000_s11311"/>
            </a:ext>
            <a:ext uri="{FF2B5EF4-FFF2-40B4-BE49-F238E27FC236}">
              <a16:creationId xmlns:a16="http://schemas.microsoft.com/office/drawing/2014/main" id="{CF22C31D-D607-4048-A69E-3578140CB34C}"/>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2" name="Check Box 47" hidden="1">
          <a:extLst>
            <a:ext uri="{63B3BB69-23CF-44E3-9099-C40C66FF867C}">
              <a14:compatExt xmlns:a14="http://schemas.microsoft.com/office/drawing/2010/main" spid="_x0000_s11311"/>
            </a:ext>
            <a:ext uri="{FF2B5EF4-FFF2-40B4-BE49-F238E27FC236}">
              <a16:creationId xmlns:a16="http://schemas.microsoft.com/office/drawing/2014/main" id="{35B9129C-E57A-41B8-A4ED-F531D897FF0A}"/>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3" name="Check Box 46" hidden="1">
          <a:extLst>
            <a:ext uri="{63B3BB69-23CF-44E3-9099-C40C66FF867C}">
              <a14:compatExt xmlns:a14="http://schemas.microsoft.com/office/drawing/2010/main" spid="_x0000_s11310"/>
            </a:ext>
            <a:ext uri="{FF2B5EF4-FFF2-40B4-BE49-F238E27FC236}">
              <a16:creationId xmlns:a16="http://schemas.microsoft.com/office/drawing/2014/main" id="{18960706-BAA4-4E53-B3BB-EFDDB2A11F9C}"/>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4" name="Check Box 47" hidden="1">
          <a:extLst>
            <a:ext uri="{63B3BB69-23CF-44E3-9099-C40C66FF867C}">
              <a14:compatExt xmlns:a14="http://schemas.microsoft.com/office/drawing/2010/main" spid="_x0000_s11311"/>
            </a:ext>
            <a:ext uri="{FF2B5EF4-FFF2-40B4-BE49-F238E27FC236}">
              <a16:creationId xmlns:a16="http://schemas.microsoft.com/office/drawing/2014/main" id="{F2158DB0-E874-4562-B972-A11E291A6678}"/>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5" name="Check Box 46" hidden="1">
          <a:extLst>
            <a:ext uri="{63B3BB69-23CF-44E3-9099-C40C66FF867C}">
              <a14:compatExt xmlns:a14="http://schemas.microsoft.com/office/drawing/2010/main" spid="_x0000_s11310"/>
            </a:ext>
            <a:ext uri="{FF2B5EF4-FFF2-40B4-BE49-F238E27FC236}">
              <a16:creationId xmlns:a16="http://schemas.microsoft.com/office/drawing/2014/main" id="{F6125AB1-DE20-42B3-8C5E-4D4AD77FAC02}"/>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6" name="Check Box 46" hidden="1">
          <a:extLst>
            <a:ext uri="{63B3BB69-23CF-44E3-9099-C40C66FF867C}">
              <a14:compatExt xmlns:a14="http://schemas.microsoft.com/office/drawing/2010/main" spid="_x0000_s11310"/>
            </a:ext>
            <a:ext uri="{FF2B5EF4-FFF2-40B4-BE49-F238E27FC236}">
              <a16:creationId xmlns:a16="http://schemas.microsoft.com/office/drawing/2014/main" id="{D17DA6EF-7C22-43F4-9647-A4FD3BE8BB80}"/>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0</xdr:rowOff>
    </xdr:from>
    <xdr:ext cx="861060" cy="251460"/>
    <xdr:sp macro="" textlink="">
      <xdr:nvSpPr>
        <xdr:cNvPr id="17" name="Check Box 47" hidden="1">
          <a:extLst>
            <a:ext uri="{63B3BB69-23CF-44E3-9099-C40C66FF867C}">
              <a14:compatExt xmlns:a14="http://schemas.microsoft.com/office/drawing/2010/main" spid="_x0000_s11311"/>
            </a:ext>
            <a:ext uri="{FF2B5EF4-FFF2-40B4-BE49-F238E27FC236}">
              <a16:creationId xmlns:a16="http://schemas.microsoft.com/office/drawing/2014/main" id="{AC6B2757-B878-47F1-A7B4-A203E7438C71}"/>
            </a:ext>
          </a:extLst>
        </xdr:cNvPr>
        <xdr:cNvSpPr/>
      </xdr:nvSpPr>
      <xdr:spPr bwMode="auto">
        <a:xfrm>
          <a:off x="607695" y="695325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8" name="Check Box 47" hidden="1">
          <a:extLst>
            <a:ext uri="{63B3BB69-23CF-44E3-9099-C40C66FF867C}">
              <a14:compatExt xmlns:a14="http://schemas.microsoft.com/office/drawing/2010/main" spid="_x0000_s11311"/>
            </a:ext>
            <a:ext uri="{FF2B5EF4-FFF2-40B4-BE49-F238E27FC236}">
              <a16:creationId xmlns:a16="http://schemas.microsoft.com/office/drawing/2014/main" id="{1BF2CCEB-BD00-498A-BA87-FFA6A85B0BB8}"/>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7620</xdr:colOff>
      <xdr:row>24</xdr:row>
      <xdr:rowOff>7620</xdr:rowOff>
    </xdr:from>
    <xdr:ext cx="861060" cy="251460"/>
    <xdr:sp macro="" textlink="">
      <xdr:nvSpPr>
        <xdr:cNvPr id="19" name="Check Box 46" hidden="1">
          <a:extLst>
            <a:ext uri="{63B3BB69-23CF-44E3-9099-C40C66FF867C}">
              <a14:compatExt xmlns:a14="http://schemas.microsoft.com/office/drawing/2010/main" spid="_x0000_s11310"/>
            </a:ext>
            <a:ext uri="{FF2B5EF4-FFF2-40B4-BE49-F238E27FC236}">
              <a16:creationId xmlns:a16="http://schemas.microsoft.com/office/drawing/2014/main" id="{FE0C4697-02F9-40CD-8408-9019C85E547E}"/>
            </a:ext>
          </a:extLst>
        </xdr:cNvPr>
        <xdr:cNvSpPr/>
      </xdr:nvSpPr>
      <xdr:spPr bwMode="auto">
        <a:xfrm>
          <a:off x="607695" y="6960870"/>
          <a:ext cx="86106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41</xdr:row>
      <xdr:rowOff>168275</xdr:rowOff>
    </xdr:from>
    <xdr:to>
      <xdr:col>9</xdr:col>
      <xdr:colOff>200025</xdr:colOff>
      <xdr:row>43</xdr:row>
      <xdr:rowOff>27517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8063442"/>
          <a:ext cx="2105025" cy="356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第１号様式の５（第８条関係）</a:t>
          </a:r>
        </a:p>
      </xdr:txBody>
    </xdr:sp>
    <xdr:clientData/>
  </xdr:twoCellAnchor>
  <xdr:twoCellAnchor>
    <xdr:from>
      <xdr:col>0</xdr:col>
      <xdr:colOff>0</xdr:colOff>
      <xdr:row>14</xdr:row>
      <xdr:rowOff>316441</xdr:rowOff>
    </xdr:from>
    <xdr:to>
      <xdr:col>9</xdr:col>
      <xdr:colOff>200025</xdr:colOff>
      <xdr:row>16</xdr:row>
      <xdr:rowOff>38099</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0" y="1120774"/>
          <a:ext cx="2105025" cy="356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ＭＳ Ｐゴシック" panose="020B0600070205080204" pitchFamily="50" charset="-128"/>
              <a:ea typeface="ＭＳ Ｐゴシック" panose="020B0600070205080204" pitchFamily="50" charset="-128"/>
            </a:rPr>
            <a:t>第１号様式の５（第８条関係）</a:t>
          </a:r>
        </a:p>
      </xdr:txBody>
    </xdr:sp>
    <xdr:clientData/>
  </xdr:twoCellAnchor>
  <xdr:twoCellAnchor>
    <xdr:from>
      <xdr:col>47</xdr:col>
      <xdr:colOff>38100</xdr:colOff>
      <xdr:row>21</xdr:row>
      <xdr:rowOff>227804</xdr:rowOff>
    </xdr:from>
    <xdr:to>
      <xdr:col>49</xdr:col>
      <xdr:colOff>0</xdr:colOff>
      <xdr:row>23</xdr:row>
      <xdr:rowOff>70641</xdr:rowOff>
    </xdr:to>
    <xdr:sp macro="" textlink="">
      <xdr:nvSpPr>
        <xdr:cNvPr id="4" name="矢印: 右 3">
          <a:extLst>
            <a:ext uri="{FF2B5EF4-FFF2-40B4-BE49-F238E27FC236}">
              <a16:creationId xmlns:a16="http://schemas.microsoft.com/office/drawing/2014/main" id="{00000000-0008-0000-0800-000004000000}"/>
            </a:ext>
          </a:extLst>
        </xdr:cNvPr>
        <xdr:cNvSpPr/>
      </xdr:nvSpPr>
      <xdr:spPr>
        <a:xfrm rot="10800000">
          <a:off x="10479881" y="2394742"/>
          <a:ext cx="414338" cy="366712"/>
        </a:xfrm>
        <a:prstGeom prst="rightArrow">
          <a:avLst/>
        </a:prstGeom>
        <a:solidFill>
          <a:srgbClr val="FFFF00"/>
        </a:solid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9525</xdr:colOff>
      <xdr:row>21</xdr:row>
      <xdr:rowOff>38099</xdr:rowOff>
    </xdr:from>
    <xdr:to>
      <xdr:col>58</xdr:col>
      <xdr:colOff>0</xdr:colOff>
      <xdr:row>23</xdr:row>
      <xdr:rowOff>202405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0903744" y="2205037"/>
          <a:ext cx="2026444" cy="688181"/>
        </a:xfrm>
        <a:prstGeom prst="rect">
          <a:avLst/>
        </a:prstGeom>
        <a:solidFill>
          <a:srgbClr val="FFFF00"/>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小規模事業者枠</a:t>
          </a:r>
          <a:endParaRPr kumimoji="1" lang="en-US" altLang="ja-JP" sz="1400" b="1">
            <a:latin typeface="+mj-ea"/>
            <a:ea typeface="+mj-ea"/>
          </a:endParaRPr>
        </a:p>
        <a:p>
          <a:r>
            <a:rPr kumimoji="1" lang="ja-JP" altLang="en-US" sz="1400">
              <a:latin typeface="+mj-ea"/>
              <a:ea typeface="+mj-ea"/>
            </a:rPr>
            <a:t>の場合はこちらに記載</a:t>
          </a:r>
        </a:p>
      </xdr:txBody>
    </xdr:sp>
    <xdr:clientData/>
  </xdr:twoCellAnchor>
  <xdr:twoCellAnchor>
    <xdr:from>
      <xdr:col>47</xdr:col>
      <xdr:colOff>28575</xdr:colOff>
      <xdr:row>48</xdr:row>
      <xdr:rowOff>99218</xdr:rowOff>
    </xdr:from>
    <xdr:to>
      <xdr:col>48</xdr:col>
      <xdr:colOff>219075</xdr:colOff>
      <xdr:row>49</xdr:row>
      <xdr:rowOff>203993</xdr:rowOff>
    </xdr:to>
    <xdr:sp macro="" textlink="">
      <xdr:nvSpPr>
        <xdr:cNvPr id="10" name="矢印: 右 9">
          <a:extLst>
            <a:ext uri="{FF2B5EF4-FFF2-40B4-BE49-F238E27FC236}">
              <a16:creationId xmlns:a16="http://schemas.microsoft.com/office/drawing/2014/main" id="{00000000-0008-0000-0800-00000A000000}"/>
            </a:ext>
          </a:extLst>
        </xdr:cNvPr>
        <xdr:cNvSpPr/>
      </xdr:nvSpPr>
      <xdr:spPr>
        <a:xfrm rot="10800000">
          <a:off x="10470356" y="9124156"/>
          <a:ext cx="416719" cy="366712"/>
        </a:xfrm>
        <a:prstGeom prst="rightArrow">
          <a:avLst/>
        </a:prstGeom>
        <a:solidFill>
          <a:srgbClr val="FFFF00"/>
        </a:solid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47</xdr:row>
      <xdr:rowOff>196850</xdr:rowOff>
    </xdr:from>
    <xdr:to>
      <xdr:col>57</xdr:col>
      <xdr:colOff>158750</xdr:colOff>
      <xdr:row>50</xdr:row>
      <xdr:rowOff>107156</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10894219" y="8995569"/>
          <a:ext cx="1968500" cy="660400"/>
        </a:xfrm>
        <a:prstGeom prst="rect">
          <a:avLst/>
        </a:prstGeom>
        <a:solidFill>
          <a:srgbClr val="FFFF00"/>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中小企業者枠</a:t>
          </a:r>
          <a:endParaRPr kumimoji="1" lang="en-US" altLang="ja-JP" sz="1400" b="1">
            <a:latin typeface="+mj-ea"/>
            <a:ea typeface="+mj-ea"/>
          </a:endParaRPr>
        </a:p>
        <a:p>
          <a:r>
            <a:rPr kumimoji="1" lang="ja-JP" altLang="en-US" sz="1400">
              <a:latin typeface="+mj-ea"/>
              <a:ea typeface="+mj-ea"/>
            </a:rPr>
            <a:t>の場合はこちらに記載</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29</xdr:row>
          <xdr:rowOff>57150</xdr:rowOff>
        </xdr:from>
        <xdr:to>
          <xdr:col>0</xdr:col>
          <xdr:colOff>266700</xdr:colOff>
          <xdr:row>29</xdr:row>
          <xdr:rowOff>276225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22</xdr:row>
          <xdr:rowOff>57150</xdr:rowOff>
        </xdr:from>
        <xdr:to>
          <xdr:col>0</xdr:col>
          <xdr:colOff>266700</xdr:colOff>
          <xdr:row>22</xdr:row>
          <xdr:rowOff>276225</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0</xdr:col>
          <xdr:colOff>266700</xdr:colOff>
          <xdr:row>2</xdr:row>
          <xdr:rowOff>219075</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xdr:row>
          <xdr:rowOff>0</xdr:rowOff>
        </xdr:from>
        <xdr:to>
          <xdr:col>0</xdr:col>
          <xdr:colOff>266700</xdr:colOff>
          <xdr:row>2</xdr:row>
          <xdr:rowOff>219075</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xdr:row>
          <xdr:rowOff>57150</xdr:rowOff>
        </xdr:from>
        <xdr:to>
          <xdr:col>0</xdr:col>
          <xdr:colOff>266700</xdr:colOff>
          <xdr:row>9</xdr:row>
          <xdr:rowOff>276225</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9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57150</xdr:rowOff>
        </xdr:from>
        <xdr:to>
          <xdr:col>0</xdr:col>
          <xdr:colOff>266700</xdr:colOff>
          <xdr:row>12</xdr:row>
          <xdr:rowOff>276225</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9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57150</xdr:rowOff>
        </xdr:from>
        <xdr:to>
          <xdr:col>0</xdr:col>
          <xdr:colOff>266700</xdr:colOff>
          <xdr:row>15</xdr:row>
          <xdr:rowOff>276225</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9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63</xdr:row>
          <xdr:rowOff>38100</xdr:rowOff>
        </xdr:from>
        <xdr:to>
          <xdr:col>0</xdr:col>
          <xdr:colOff>285750</xdr:colOff>
          <xdr:row>63</xdr:row>
          <xdr:rowOff>247650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9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64</xdr:row>
          <xdr:rowOff>38100</xdr:rowOff>
        </xdr:from>
        <xdr:to>
          <xdr:col>0</xdr:col>
          <xdr:colOff>285750</xdr:colOff>
          <xdr:row>64</xdr:row>
          <xdr:rowOff>257175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9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65</xdr:row>
          <xdr:rowOff>142875</xdr:rowOff>
        </xdr:from>
        <xdr:to>
          <xdr:col>0</xdr:col>
          <xdr:colOff>285750</xdr:colOff>
          <xdr:row>65</xdr:row>
          <xdr:rowOff>361950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9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66</xdr:row>
          <xdr:rowOff>28575</xdr:rowOff>
        </xdr:from>
        <xdr:to>
          <xdr:col>0</xdr:col>
          <xdr:colOff>285750</xdr:colOff>
          <xdr:row>66</xdr:row>
          <xdr:rowOff>247650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9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67</xdr:row>
          <xdr:rowOff>38100</xdr:rowOff>
        </xdr:from>
        <xdr:to>
          <xdr:col>0</xdr:col>
          <xdr:colOff>285750</xdr:colOff>
          <xdr:row>67</xdr:row>
          <xdr:rowOff>247650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9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68</xdr:row>
          <xdr:rowOff>47625</xdr:rowOff>
        </xdr:from>
        <xdr:to>
          <xdr:col>0</xdr:col>
          <xdr:colOff>285750</xdr:colOff>
          <xdr:row>68</xdr:row>
          <xdr:rowOff>266700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9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69</xdr:row>
          <xdr:rowOff>47625</xdr:rowOff>
        </xdr:from>
        <xdr:to>
          <xdr:col>0</xdr:col>
          <xdr:colOff>285750</xdr:colOff>
          <xdr:row>69</xdr:row>
          <xdr:rowOff>266700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9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70</xdr:row>
          <xdr:rowOff>38100</xdr:rowOff>
        </xdr:from>
        <xdr:to>
          <xdr:col>0</xdr:col>
          <xdr:colOff>285750</xdr:colOff>
          <xdr:row>70</xdr:row>
          <xdr:rowOff>257175</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9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71</xdr:row>
          <xdr:rowOff>190500</xdr:rowOff>
        </xdr:from>
        <xdr:to>
          <xdr:col>0</xdr:col>
          <xdr:colOff>285750</xdr:colOff>
          <xdr:row>71</xdr:row>
          <xdr:rowOff>409575</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09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75</xdr:row>
          <xdr:rowOff>47625</xdr:rowOff>
        </xdr:from>
        <xdr:to>
          <xdr:col>0</xdr:col>
          <xdr:colOff>285750</xdr:colOff>
          <xdr:row>75</xdr:row>
          <xdr:rowOff>266700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09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77</xdr:row>
          <xdr:rowOff>28575</xdr:rowOff>
        </xdr:from>
        <xdr:to>
          <xdr:col>0</xdr:col>
          <xdr:colOff>285750</xdr:colOff>
          <xdr:row>77</xdr:row>
          <xdr:rowOff>247650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9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66675</xdr:rowOff>
        </xdr:from>
        <xdr:to>
          <xdr:col>0</xdr:col>
          <xdr:colOff>285750</xdr:colOff>
          <xdr:row>87</xdr:row>
          <xdr:rowOff>295275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9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33</xdr:row>
          <xdr:rowOff>57150</xdr:rowOff>
        </xdr:from>
        <xdr:to>
          <xdr:col>0</xdr:col>
          <xdr:colOff>266700</xdr:colOff>
          <xdr:row>33</xdr:row>
          <xdr:rowOff>276225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9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38</xdr:row>
          <xdr:rowOff>57150</xdr:rowOff>
        </xdr:from>
        <xdr:to>
          <xdr:col>0</xdr:col>
          <xdr:colOff>266700</xdr:colOff>
          <xdr:row>38</xdr:row>
          <xdr:rowOff>276225</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9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41</xdr:row>
          <xdr:rowOff>209550</xdr:rowOff>
        </xdr:from>
        <xdr:to>
          <xdr:col>0</xdr:col>
          <xdr:colOff>266700</xdr:colOff>
          <xdr:row>41</xdr:row>
          <xdr:rowOff>428625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9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39</xdr:row>
          <xdr:rowOff>57150</xdr:rowOff>
        </xdr:from>
        <xdr:to>
          <xdr:col>0</xdr:col>
          <xdr:colOff>266700</xdr:colOff>
          <xdr:row>39</xdr:row>
          <xdr:rowOff>276225</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9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44</xdr:row>
          <xdr:rowOff>57150</xdr:rowOff>
        </xdr:from>
        <xdr:to>
          <xdr:col>0</xdr:col>
          <xdr:colOff>266700</xdr:colOff>
          <xdr:row>44</xdr:row>
          <xdr:rowOff>276225</xdr:rowOff>
        </xdr:to>
        <xdr:sp macro="" textlink="">
          <xdr:nvSpPr>
            <xdr:cNvPr id="86044" name="Check Box 28" hidden="1">
              <a:extLst>
                <a:ext uri="{63B3BB69-23CF-44E3-9099-C40C66FF867C}">
                  <a14:compatExt spid="_x0000_s86044"/>
                </a:ext>
                <a:ext uri="{FF2B5EF4-FFF2-40B4-BE49-F238E27FC236}">
                  <a16:creationId xmlns:a16="http://schemas.microsoft.com/office/drawing/2014/main" id="{00000000-0008-0000-0900-00001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45</xdr:row>
          <xdr:rowOff>57150</xdr:rowOff>
        </xdr:from>
        <xdr:to>
          <xdr:col>0</xdr:col>
          <xdr:colOff>266700</xdr:colOff>
          <xdr:row>45</xdr:row>
          <xdr:rowOff>276225</xdr:rowOff>
        </xdr:to>
        <xdr:sp macro="" textlink="">
          <xdr:nvSpPr>
            <xdr:cNvPr id="86045" name="Check Box 29" hidden="1">
              <a:extLst>
                <a:ext uri="{63B3BB69-23CF-44E3-9099-C40C66FF867C}">
                  <a14:compatExt spid="_x0000_s86045"/>
                </a:ext>
                <a:ext uri="{FF2B5EF4-FFF2-40B4-BE49-F238E27FC236}">
                  <a16:creationId xmlns:a16="http://schemas.microsoft.com/office/drawing/2014/main" id="{00000000-0008-0000-0900-00001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46</xdr:row>
          <xdr:rowOff>57150</xdr:rowOff>
        </xdr:from>
        <xdr:to>
          <xdr:col>0</xdr:col>
          <xdr:colOff>266700</xdr:colOff>
          <xdr:row>46</xdr:row>
          <xdr:rowOff>276225</xdr:rowOff>
        </xdr:to>
        <xdr:sp macro="" textlink="">
          <xdr:nvSpPr>
            <xdr:cNvPr id="86046" name="Check Box 30" hidden="1">
              <a:extLst>
                <a:ext uri="{63B3BB69-23CF-44E3-9099-C40C66FF867C}">
                  <a14:compatExt spid="_x0000_s86046"/>
                </a:ext>
                <a:ext uri="{FF2B5EF4-FFF2-40B4-BE49-F238E27FC236}">
                  <a16:creationId xmlns:a16="http://schemas.microsoft.com/office/drawing/2014/main" id="{00000000-0008-0000-0900-00001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85</xdr:row>
          <xdr:rowOff>171450</xdr:rowOff>
        </xdr:from>
        <xdr:to>
          <xdr:col>0</xdr:col>
          <xdr:colOff>285750</xdr:colOff>
          <xdr:row>85</xdr:row>
          <xdr:rowOff>400050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9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25</xdr:row>
          <xdr:rowOff>57150</xdr:rowOff>
        </xdr:from>
        <xdr:to>
          <xdr:col>0</xdr:col>
          <xdr:colOff>266700</xdr:colOff>
          <xdr:row>25</xdr:row>
          <xdr:rowOff>276225</xdr:rowOff>
        </xdr:to>
        <xdr:sp macro="" textlink="">
          <xdr:nvSpPr>
            <xdr:cNvPr id="86048" name="Check Box 32" hidden="1">
              <a:extLst>
                <a:ext uri="{63B3BB69-23CF-44E3-9099-C40C66FF867C}">
                  <a14:compatExt spid="_x0000_s86048"/>
                </a:ext>
                <a:ext uri="{FF2B5EF4-FFF2-40B4-BE49-F238E27FC236}">
                  <a16:creationId xmlns:a16="http://schemas.microsoft.com/office/drawing/2014/main" id="{00000000-0008-0000-0900-00002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84</xdr:row>
          <xdr:rowOff>57150</xdr:rowOff>
        </xdr:from>
        <xdr:to>
          <xdr:col>0</xdr:col>
          <xdr:colOff>285750</xdr:colOff>
          <xdr:row>84</xdr:row>
          <xdr:rowOff>276225</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9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73</xdr:row>
          <xdr:rowOff>57150</xdr:rowOff>
        </xdr:from>
        <xdr:to>
          <xdr:col>0</xdr:col>
          <xdr:colOff>285750</xdr:colOff>
          <xdr:row>73</xdr:row>
          <xdr:rowOff>276225</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09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74</xdr:row>
          <xdr:rowOff>57150</xdr:rowOff>
        </xdr:from>
        <xdr:to>
          <xdr:col>0</xdr:col>
          <xdr:colOff>285750</xdr:colOff>
          <xdr:row>74</xdr:row>
          <xdr:rowOff>266700</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09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72</xdr:row>
          <xdr:rowOff>133350</xdr:rowOff>
        </xdr:from>
        <xdr:to>
          <xdr:col>0</xdr:col>
          <xdr:colOff>276225</xdr:colOff>
          <xdr:row>72</xdr:row>
          <xdr:rowOff>352425</xdr:rowOff>
        </xdr:to>
        <xdr:sp macro="" textlink="">
          <xdr:nvSpPr>
            <xdr:cNvPr id="86052" name="Check Box 36" hidden="1">
              <a:extLst>
                <a:ext uri="{63B3BB69-23CF-44E3-9099-C40C66FF867C}">
                  <a14:compatExt spid="_x0000_s86052"/>
                </a:ext>
                <a:ext uri="{FF2B5EF4-FFF2-40B4-BE49-F238E27FC236}">
                  <a16:creationId xmlns:a16="http://schemas.microsoft.com/office/drawing/2014/main" id="{00000000-0008-0000-0900-00002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34</xdr:row>
          <xdr:rowOff>57150</xdr:rowOff>
        </xdr:from>
        <xdr:to>
          <xdr:col>0</xdr:col>
          <xdr:colOff>266700</xdr:colOff>
          <xdr:row>34</xdr:row>
          <xdr:rowOff>276225</xdr:rowOff>
        </xdr:to>
        <xdr:sp macro="" textlink="">
          <xdr:nvSpPr>
            <xdr:cNvPr id="86053" name="Check Box 37" hidden="1">
              <a:extLst>
                <a:ext uri="{63B3BB69-23CF-44E3-9099-C40C66FF867C}">
                  <a14:compatExt spid="_x0000_s86053"/>
                </a:ext>
                <a:ext uri="{FF2B5EF4-FFF2-40B4-BE49-F238E27FC236}">
                  <a16:creationId xmlns:a16="http://schemas.microsoft.com/office/drawing/2014/main" id="{00000000-0008-0000-0900-00002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40</xdr:row>
          <xdr:rowOff>400050</xdr:rowOff>
        </xdr:from>
        <xdr:to>
          <xdr:col>0</xdr:col>
          <xdr:colOff>266700</xdr:colOff>
          <xdr:row>40</xdr:row>
          <xdr:rowOff>628650</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09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43</xdr:row>
          <xdr:rowOff>57150</xdr:rowOff>
        </xdr:from>
        <xdr:to>
          <xdr:col>0</xdr:col>
          <xdr:colOff>266700</xdr:colOff>
          <xdr:row>43</xdr:row>
          <xdr:rowOff>276225</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09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53</xdr:row>
          <xdr:rowOff>57150</xdr:rowOff>
        </xdr:from>
        <xdr:to>
          <xdr:col>0</xdr:col>
          <xdr:colOff>266700</xdr:colOff>
          <xdr:row>53</xdr:row>
          <xdr:rowOff>276225</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09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54</xdr:row>
          <xdr:rowOff>161925</xdr:rowOff>
        </xdr:from>
        <xdr:to>
          <xdr:col>0</xdr:col>
          <xdr:colOff>266700</xdr:colOff>
          <xdr:row>54</xdr:row>
          <xdr:rowOff>381000</xdr:rowOff>
        </xdr:to>
        <xdr:sp macro="" textlink="">
          <xdr:nvSpPr>
            <xdr:cNvPr id="86057" name="Check Box 41" hidden="1">
              <a:extLst>
                <a:ext uri="{63B3BB69-23CF-44E3-9099-C40C66FF867C}">
                  <a14:compatExt spid="_x0000_s86057"/>
                </a:ext>
                <a:ext uri="{FF2B5EF4-FFF2-40B4-BE49-F238E27FC236}">
                  <a16:creationId xmlns:a16="http://schemas.microsoft.com/office/drawing/2014/main" id="{00000000-0008-0000-0900-00002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55</xdr:row>
          <xdr:rowOff>200025</xdr:rowOff>
        </xdr:from>
        <xdr:to>
          <xdr:col>0</xdr:col>
          <xdr:colOff>266700</xdr:colOff>
          <xdr:row>55</xdr:row>
          <xdr:rowOff>419100</xdr:rowOff>
        </xdr:to>
        <xdr:sp macro="" textlink="">
          <xdr:nvSpPr>
            <xdr:cNvPr id="86058" name="Check Box 42" hidden="1">
              <a:extLst>
                <a:ext uri="{63B3BB69-23CF-44E3-9099-C40C66FF867C}">
                  <a14:compatExt spid="_x0000_s86058"/>
                </a:ext>
                <a:ext uri="{FF2B5EF4-FFF2-40B4-BE49-F238E27FC236}">
                  <a16:creationId xmlns:a16="http://schemas.microsoft.com/office/drawing/2014/main" id="{00000000-0008-0000-0900-00002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56</xdr:row>
          <xdr:rowOff>47625</xdr:rowOff>
        </xdr:from>
        <xdr:to>
          <xdr:col>0</xdr:col>
          <xdr:colOff>276225</xdr:colOff>
          <xdr:row>56</xdr:row>
          <xdr:rowOff>266700</xdr:rowOff>
        </xdr:to>
        <xdr:sp macro="" textlink="">
          <xdr:nvSpPr>
            <xdr:cNvPr id="86059" name="Check Box 43" hidden="1">
              <a:extLst>
                <a:ext uri="{63B3BB69-23CF-44E3-9099-C40C66FF867C}">
                  <a14:compatExt spid="_x0000_s86059"/>
                </a:ext>
                <a:ext uri="{FF2B5EF4-FFF2-40B4-BE49-F238E27FC236}">
                  <a16:creationId xmlns:a16="http://schemas.microsoft.com/office/drawing/2014/main" id="{00000000-0008-0000-0900-00002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57</xdr:row>
          <xdr:rowOff>57150</xdr:rowOff>
        </xdr:from>
        <xdr:to>
          <xdr:col>0</xdr:col>
          <xdr:colOff>266700</xdr:colOff>
          <xdr:row>57</xdr:row>
          <xdr:rowOff>276225</xdr:rowOff>
        </xdr:to>
        <xdr:sp macro="" textlink="">
          <xdr:nvSpPr>
            <xdr:cNvPr id="86060" name="Check Box 44" hidden="1">
              <a:extLst>
                <a:ext uri="{63B3BB69-23CF-44E3-9099-C40C66FF867C}">
                  <a14:compatExt spid="_x0000_s86060"/>
                </a:ext>
                <a:ext uri="{FF2B5EF4-FFF2-40B4-BE49-F238E27FC236}">
                  <a16:creationId xmlns:a16="http://schemas.microsoft.com/office/drawing/2014/main" id="{00000000-0008-0000-0900-00002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58</xdr:row>
          <xdr:rowOff>57150</xdr:rowOff>
        </xdr:from>
        <xdr:to>
          <xdr:col>0</xdr:col>
          <xdr:colOff>266700</xdr:colOff>
          <xdr:row>58</xdr:row>
          <xdr:rowOff>276225</xdr:rowOff>
        </xdr:to>
        <xdr:sp macro="" textlink="">
          <xdr:nvSpPr>
            <xdr:cNvPr id="86061" name="Check Box 45" hidden="1">
              <a:extLst>
                <a:ext uri="{63B3BB69-23CF-44E3-9099-C40C66FF867C}">
                  <a14:compatExt spid="_x0000_s86061"/>
                </a:ext>
                <a:ext uri="{FF2B5EF4-FFF2-40B4-BE49-F238E27FC236}">
                  <a16:creationId xmlns:a16="http://schemas.microsoft.com/office/drawing/2014/main" id="{00000000-0008-0000-0900-00002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57150</xdr:rowOff>
        </xdr:from>
        <xdr:to>
          <xdr:col>0</xdr:col>
          <xdr:colOff>266700</xdr:colOff>
          <xdr:row>13</xdr:row>
          <xdr:rowOff>276225</xdr:rowOff>
        </xdr:to>
        <xdr:sp macro="" textlink="">
          <xdr:nvSpPr>
            <xdr:cNvPr id="86062" name="Check Box 46" hidden="1">
              <a:extLst>
                <a:ext uri="{63B3BB69-23CF-44E3-9099-C40C66FF867C}">
                  <a14:compatExt spid="_x0000_s86062"/>
                </a:ext>
                <a:ext uri="{FF2B5EF4-FFF2-40B4-BE49-F238E27FC236}">
                  <a16:creationId xmlns:a16="http://schemas.microsoft.com/office/drawing/2014/main" id="{00000000-0008-0000-0900-00002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57150</xdr:rowOff>
        </xdr:from>
        <xdr:to>
          <xdr:col>0</xdr:col>
          <xdr:colOff>266700</xdr:colOff>
          <xdr:row>14</xdr:row>
          <xdr:rowOff>276225</xdr:rowOff>
        </xdr:to>
        <xdr:sp macro="" textlink="">
          <xdr:nvSpPr>
            <xdr:cNvPr id="86063" name="Check Box 47" hidden="1">
              <a:extLst>
                <a:ext uri="{63B3BB69-23CF-44E3-9099-C40C66FF867C}">
                  <a14:compatExt spid="_x0000_s86063"/>
                </a:ext>
                <a:ext uri="{FF2B5EF4-FFF2-40B4-BE49-F238E27FC236}">
                  <a16:creationId xmlns:a16="http://schemas.microsoft.com/office/drawing/2014/main" id="{00000000-0008-0000-0900-00002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57150</xdr:rowOff>
        </xdr:from>
        <xdr:to>
          <xdr:col>0</xdr:col>
          <xdr:colOff>266700</xdr:colOff>
          <xdr:row>26</xdr:row>
          <xdr:rowOff>276225</xdr:rowOff>
        </xdr:to>
        <xdr:sp macro="" textlink="">
          <xdr:nvSpPr>
            <xdr:cNvPr id="86064" name="Check Box 48" hidden="1">
              <a:extLst>
                <a:ext uri="{63B3BB69-23CF-44E3-9099-C40C66FF867C}">
                  <a14:compatExt spid="_x0000_s86064"/>
                </a:ext>
                <a:ext uri="{FF2B5EF4-FFF2-40B4-BE49-F238E27FC236}">
                  <a16:creationId xmlns:a16="http://schemas.microsoft.com/office/drawing/2014/main" id="{00000000-0008-0000-0900-00003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47</xdr:row>
          <xdr:rowOff>95250</xdr:rowOff>
        </xdr:from>
        <xdr:to>
          <xdr:col>0</xdr:col>
          <xdr:colOff>266700</xdr:colOff>
          <xdr:row>47</xdr:row>
          <xdr:rowOff>314325</xdr:rowOff>
        </xdr:to>
        <xdr:sp macro="" textlink="">
          <xdr:nvSpPr>
            <xdr:cNvPr id="86065" name="Check Box 49" hidden="1">
              <a:extLst>
                <a:ext uri="{63B3BB69-23CF-44E3-9099-C40C66FF867C}">
                  <a14:compatExt spid="_x0000_s86065"/>
                </a:ext>
                <a:ext uri="{FF2B5EF4-FFF2-40B4-BE49-F238E27FC236}">
                  <a16:creationId xmlns:a16="http://schemas.microsoft.com/office/drawing/2014/main" id="{00000000-0008-0000-0900-00003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16</xdr:row>
          <xdr:rowOff>57150</xdr:rowOff>
        </xdr:from>
        <xdr:to>
          <xdr:col>0</xdr:col>
          <xdr:colOff>266700</xdr:colOff>
          <xdr:row>16</xdr:row>
          <xdr:rowOff>276225</xdr:rowOff>
        </xdr:to>
        <xdr:sp macro="" textlink="">
          <xdr:nvSpPr>
            <xdr:cNvPr id="86068" name="Check Box 52" hidden="1">
              <a:extLst>
                <a:ext uri="{63B3BB69-23CF-44E3-9099-C40C66FF867C}">
                  <a14:compatExt spid="_x0000_s86068"/>
                </a:ext>
                <a:ext uri="{FF2B5EF4-FFF2-40B4-BE49-F238E27FC236}">
                  <a16:creationId xmlns:a16="http://schemas.microsoft.com/office/drawing/2014/main" id="{00000000-0008-0000-0900-00003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57150</xdr:rowOff>
        </xdr:from>
        <xdr:to>
          <xdr:col>0</xdr:col>
          <xdr:colOff>266700</xdr:colOff>
          <xdr:row>17</xdr:row>
          <xdr:rowOff>276225</xdr:rowOff>
        </xdr:to>
        <xdr:sp macro="" textlink="">
          <xdr:nvSpPr>
            <xdr:cNvPr id="86069" name="Check Box 53" hidden="1">
              <a:extLst>
                <a:ext uri="{63B3BB69-23CF-44E3-9099-C40C66FF867C}">
                  <a14:compatExt spid="_x0000_s86069"/>
                </a:ext>
                <a:ext uri="{FF2B5EF4-FFF2-40B4-BE49-F238E27FC236}">
                  <a16:creationId xmlns:a16="http://schemas.microsoft.com/office/drawing/2014/main" id="{00000000-0008-0000-0900-00003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76</xdr:row>
          <xdr:rowOff>38100</xdr:rowOff>
        </xdr:from>
        <xdr:to>
          <xdr:col>0</xdr:col>
          <xdr:colOff>285750</xdr:colOff>
          <xdr:row>76</xdr:row>
          <xdr:rowOff>257175</xdr:rowOff>
        </xdr:to>
        <xdr:sp macro="" textlink="">
          <xdr:nvSpPr>
            <xdr:cNvPr id="86070" name="Check Box 54" hidden="1">
              <a:extLst>
                <a:ext uri="{63B3BB69-23CF-44E3-9099-C40C66FF867C}">
                  <a14:compatExt spid="_x0000_s86070"/>
                </a:ext>
                <a:ext uri="{FF2B5EF4-FFF2-40B4-BE49-F238E27FC236}">
                  <a16:creationId xmlns:a16="http://schemas.microsoft.com/office/drawing/2014/main" id="{00000000-0008-0000-0900-00003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90</xdr:row>
          <xdr:rowOff>57150</xdr:rowOff>
        </xdr:from>
        <xdr:to>
          <xdr:col>0</xdr:col>
          <xdr:colOff>295275</xdr:colOff>
          <xdr:row>90</xdr:row>
          <xdr:rowOff>276225</xdr:rowOff>
        </xdr:to>
        <xdr:sp macro="" textlink="">
          <xdr:nvSpPr>
            <xdr:cNvPr id="86071" name="Check Box 55" hidden="1">
              <a:extLst>
                <a:ext uri="{63B3BB69-23CF-44E3-9099-C40C66FF867C}">
                  <a14:compatExt spid="_x0000_s86071"/>
                </a:ext>
                <a:ext uri="{FF2B5EF4-FFF2-40B4-BE49-F238E27FC236}">
                  <a16:creationId xmlns:a16="http://schemas.microsoft.com/office/drawing/2014/main" id="{00000000-0008-0000-0900-00003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91</xdr:row>
          <xdr:rowOff>57150</xdr:rowOff>
        </xdr:from>
        <xdr:to>
          <xdr:col>0</xdr:col>
          <xdr:colOff>285750</xdr:colOff>
          <xdr:row>91</xdr:row>
          <xdr:rowOff>276225</xdr:rowOff>
        </xdr:to>
        <xdr:sp macro="" textlink="">
          <xdr:nvSpPr>
            <xdr:cNvPr id="86072" name="Check Box 56" hidden="1">
              <a:extLst>
                <a:ext uri="{63B3BB69-23CF-44E3-9099-C40C66FF867C}">
                  <a14:compatExt spid="_x0000_s86072"/>
                </a:ext>
                <a:ext uri="{FF2B5EF4-FFF2-40B4-BE49-F238E27FC236}">
                  <a16:creationId xmlns:a16="http://schemas.microsoft.com/office/drawing/2014/main" id="{00000000-0008-0000-0900-00003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92</xdr:row>
          <xdr:rowOff>57150</xdr:rowOff>
        </xdr:from>
        <xdr:to>
          <xdr:col>0</xdr:col>
          <xdr:colOff>285750</xdr:colOff>
          <xdr:row>92</xdr:row>
          <xdr:rowOff>276225</xdr:rowOff>
        </xdr:to>
        <xdr:sp macro="" textlink="">
          <xdr:nvSpPr>
            <xdr:cNvPr id="86074" name="Check Box 58" hidden="1">
              <a:extLst>
                <a:ext uri="{63B3BB69-23CF-44E3-9099-C40C66FF867C}">
                  <a14:compatExt spid="_x0000_s86074"/>
                </a:ext>
                <a:ext uri="{FF2B5EF4-FFF2-40B4-BE49-F238E27FC236}">
                  <a16:creationId xmlns:a16="http://schemas.microsoft.com/office/drawing/2014/main" id="{00000000-0008-0000-0900-00003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93</xdr:row>
          <xdr:rowOff>266700</xdr:rowOff>
        </xdr:from>
        <xdr:to>
          <xdr:col>0</xdr:col>
          <xdr:colOff>285750</xdr:colOff>
          <xdr:row>93</xdr:row>
          <xdr:rowOff>485775</xdr:rowOff>
        </xdr:to>
        <xdr:sp macro="" textlink="">
          <xdr:nvSpPr>
            <xdr:cNvPr id="86075" name="Check Box 59" hidden="1">
              <a:extLst>
                <a:ext uri="{63B3BB69-23CF-44E3-9099-C40C66FF867C}">
                  <a14:compatExt spid="_x0000_s86075"/>
                </a:ext>
                <a:ext uri="{FF2B5EF4-FFF2-40B4-BE49-F238E27FC236}">
                  <a16:creationId xmlns:a16="http://schemas.microsoft.com/office/drawing/2014/main" id="{00000000-0008-0000-0900-00003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97</xdr:row>
          <xdr:rowOff>57150</xdr:rowOff>
        </xdr:from>
        <xdr:to>
          <xdr:col>0</xdr:col>
          <xdr:colOff>276225</xdr:colOff>
          <xdr:row>97</xdr:row>
          <xdr:rowOff>276225</xdr:rowOff>
        </xdr:to>
        <xdr:sp macro="" textlink="">
          <xdr:nvSpPr>
            <xdr:cNvPr id="86076" name="Check Box 60" hidden="1">
              <a:extLst>
                <a:ext uri="{63B3BB69-23CF-44E3-9099-C40C66FF867C}">
                  <a14:compatExt spid="_x0000_s86076"/>
                </a:ext>
                <a:ext uri="{FF2B5EF4-FFF2-40B4-BE49-F238E27FC236}">
                  <a16:creationId xmlns:a16="http://schemas.microsoft.com/office/drawing/2014/main" id="{00000000-0008-0000-0900-00003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98</xdr:row>
          <xdr:rowOff>552450</xdr:rowOff>
        </xdr:from>
        <xdr:to>
          <xdr:col>0</xdr:col>
          <xdr:colOff>276225</xdr:colOff>
          <xdr:row>98</xdr:row>
          <xdr:rowOff>771525</xdr:rowOff>
        </xdr:to>
        <xdr:sp macro="" textlink="">
          <xdr:nvSpPr>
            <xdr:cNvPr id="86077" name="Check Box 61" hidden="1">
              <a:extLst>
                <a:ext uri="{63B3BB69-23CF-44E3-9099-C40C66FF867C}">
                  <a14:compatExt spid="_x0000_s86077"/>
                </a:ext>
                <a:ext uri="{FF2B5EF4-FFF2-40B4-BE49-F238E27FC236}">
                  <a16:creationId xmlns:a16="http://schemas.microsoft.com/office/drawing/2014/main" id="{00000000-0008-0000-0900-00003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99</xdr:row>
          <xdr:rowOff>57150</xdr:rowOff>
        </xdr:from>
        <xdr:to>
          <xdr:col>0</xdr:col>
          <xdr:colOff>266700</xdr:colOff>
          <xdr:row>99</xdr:row>
          <xdr:rowOff>276225</xdr:rowOff>
        </xdr:to>
        <xdr:sp macro="" textlink="">
          <xdr:nvSpPr>
            <xdr:cNvPr id="86078" name="Check Box 62" hidden="1">
              <a:extLst>
                <a:ext uri="{63B3BB69-23CF-44E3-9099-C40C66FF867C}">
                  <a14:compatExt spid="_x0000_s86078"/>
                </a:ext>
                <a:ext uri="{FF2B5EF4-FFF2-40B4-BE49-F238E27FC236}">
                  <a16:creationId xmlns:a16="http://schemas.microsoft.com/office/drawing/2014/main" id="{00000000-0008-0000-0900-00003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100</xdr:row>
          <xdr:rowOff>95250</xdr:rowOff>
        </xdr:from>
        <xdr:to>
          <xdr:col>0</xdr:col>
          <xdr:colOff>266700</xdr:colOff>
          <xdr:row>100</xdr:row>
          <xdr:rowOff>314325</xdr:rowOff>
        </xdr:to>
        <xdr:sp macro="" textlink="">
          <xdr:nvSpPr>
            <xdr:cNvPr id="86079" name="Check Box 63" hidden="1">
              <a:extLst>
                <a:ext uri="{63B3BB69-23CF-44E3-9099-C40C66FF867C}">
                  <a14:compatExt spid="_x0000_s86079"/>
                </a:ext>
                <a:ext uri="{FF2B5EF4-FFF2-40B4-BE49-F238E27FC236}">
                  <a16:creationId xmlns:a16="http://schemas.microsoft.com/office/drawing/2014/main" id="{00000000-0008-0000-0900-00003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101</xdr:row>
          <xdr:rowOff>85725</xdr:rowOff>
        </xdr:from>
        <xdr:to>
          <xdr:col>0</xdr:col>
          <xdr:colOff>266700</xdr:colOff>
          <xdr:row>101</xdr:row>
          <xdr:rowOff>295275</xdr:rowOff>
        </xdr:to>
        <xdr:sp macro="" textlink="">
          <xdr:nvSpPr>
            <xdr:cNvPr id="86080" name="Check Box 64" hidden="1">
              <a:extLst>
                <a:ext uri="{63B3BB69-23CF-44E3-9099-C40C66FF867C}">
                  <a14:compatExt spid="_x0000_s86080"/>
                </a:ext>
                <a:ext uri="{FF2B5EF4-FFF2-40B4-BE49-F238E27FC236}">
                  <a16:creationId xmlns:a16="http://schemas.microsoft.com/office/drawing/2014/main" id="{00000000-0008-0000-0900-00004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xdr:row>
          <xdr:rowOff>57150</xdr:rowOff>
        </xdr:from>
        <xdr:to>
          <xdr:col>0</xdr:col>
          <xdr:colOff>266700</xdr:colOff>
          <xdr:row>3</xdr:row>
          <xdr:rowOff>276225</xdr:rowOff>
        </xdr:to>
        <xdr:sp macro="" textlink="">
          <xdr:nvSpPr>
            <xdr:cNvPr id="86081" name="Check Box 65" hidden="1">
              <a:extLst>
                <a:ext uri="{63B3BB69-23CF-44E3-9099-C40C66FF867C}">
                  <a14:compatExt spid="_x0000_s86081"/>
                </a:ext>
                <a:ext uri="{FF2B5EF4-FFF2-40B4-BE49-F238E27FC236}">
                  <a16:creationId xmlns:a16="http://schemas.microsoft.com/office/drawing/2014/main" id="{00000000-0008-0000-0900-00004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57150</xdr:rowOff>
        </xdr:from>
        <xdr:to>
          <xdr:col>0</xdr:col>
          <xdr:colOff>266700</xdr:colOff>
          <xdr:row>5</xdr:row>
          <xdr:rowOff>276225</xdr:rowOff>
        </xdr:to>
        <xdr:sp macro="" textlink="">
          <xdr:nvSpPr>
            <xdr:cNvPr id="86082" name="Check Box 66" hidden="1">
              <a:extLst>
                <a:ext uri="{63B3BB69-23CF-44E3-9099-C40C66FF867C}">
                  <a14:compatExt spid="_x0000_s86082"/>
                </a:ext>
                <a:ext uri="{FF2B5EF4-FFF2-40B4-BE49-F238E27FC236}">
                  <a16:creationId xmlns:a16="http://schemas.microsoft.com/office/drawing/2014/main" id="{00000000-0008-0000-0900-00004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42</xdr:row>
          <xdr:rowOff>57150</xdr:rowOff>
        </xdr:from>
        <xdr:to>
          <xdr:col>0</xdr:col>
          <xdr:colOff>266700</xdr:colOff>
          <xdr:row>42</xdr:row>
          <xdr:rowOff>276225</xdr:rowOff>
        </xdr:to>
        <xdr:sp macro="" textlink="">
          <xdr:nvSpPr>
            <xdr:cNvPr id="86084" name="Check Box 68" hidden="1">
              <a:extLst>
                <a:ext uri="{63B3BB69-23CF-44E3-9099-C40C66FF867C}">
                  <a14:compatExt spid="_x0000_s86084"/>
                </a:ext>
                <a:ext uri="{FF2B5EF4-FFF2-40B4-BE49-F238E27FC236}">
                  <a16:creationId xmlns:a16="http://schemas.microsoft.com/office/drawing/2014/main" id="{00000000-0008-0000-0900-00004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79</xdr:row>
          <xdr:rowOff>38100</xdr:rowOff>
        </xdr:from>
        <xdr:to>
          <xdr:col>0</xdr:col>
          <xdr:colOff>285750</xdr:colOff>
          <xdr:row>79</xdr:row>
          <xdr:rowOff>247650</xdr:rowOff>
        </xdr:to>
        <xdr:sp macro="" textlink="">
          <xdr:nvSpPr>
            <xdr:cNvPr id="86085" name="Check Box 69" hidden="1">
              <a:extLst>
                <a:ext uri="{63B3BB69-23CF-44E3-9099-C40C66FF867C}">
                  <a14:compatExt spid="_x0000_s86085"/>
                </a:ext>
                <a:ext uri="{FF2B5EF4-FFF2-40B4-BE49-F238E27FC236}">
                  <a16:creationId xmlns:a16="http://schemas.microsoft.com/office/drawing/2014/main" id="{00000000-0008-0000-0900-00004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82</xdr:row>
          <xdr:rowOff>19050</xdr:rowOff>
        </xdr:from>
        <xdr:to>
          <xdr:col>0</xdr:col>
          <xdr:colOff>285750</xdr:colOff>
          <xdr:row>82</xdr:row>
          <xdr:rowOff>238125</xdr:rowOff>
        </xdr:to>
        <xdr:sp macro="" textlink="">
          <xdr:nvSpPr>
            <xdr:cNvPr id="86086" name="Check Box 70" hidden="1">
              <a:extLst>
                <a:ext uri="{63B3BB69-23CF-44E3-9099-C40C66FF867C}">
                  <a14:compatExt spid="_x0000_s86086"/>
                </a:ext>
                <a:ext uri="{FF2B5EF4-FFF2-40B4-BE49-F238E27FC236}">
                  <a16:creationId xmlns:a16="http://schemas.microsoft.com/office/drawing/2014/main" id="{00000000-0008-0000-0900-00004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78</xdr:row>
          <xdr:rowOff>28575</xdr:rowOff>
        </xdr:from>
        <xdr:to>
          <xdr:col>0</xdr:col>
          <xdr:colOff>285750</xdr:colOff>
          <xdr:row>78</xdr:row>
          <xdr:rowOff>247650</xdr:rowOff>
        </xdr:to>
        <xdr:sp macro="" textlink="">
          <xdr:nvSpPr>
            <xdr:cNvPr id="86087" name="Check Box 71" hidden="1">
              <a:extLst>
                <a:ext uri="{63B3BB69-23CF-44E3-9099-C40C66FF867C}">
                  <a14:compatExt spid="_x0000_s86087"/>
                </a:ext>
                <a:ext uri="{FF2B5EF4-FFF2-40B4-BE49-F238E27FC236}">
                  <a16:creationId xmlns:a16="http://schemas.microsoft.com/office/drawing/2014/main" id="{00000000-0008-0000-0900-00004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61</xdr:row>
          <xdr:rowOff>57150</xdr:rowOff>
        </xdr:from>
        <xdr:to>
          <xdr:col>0</xdr:col>
          <xdr:colOff>304800</xdr:colOff>
          <xdr:row>61</xdr:row>
          <xdr:rowOff>285750</xdr:rowOff>
        </xdr:to>
        <xdr:sp macro="" textlink="">
          <xdr:nvSpPr>
            <xdr:cNvPr id="86090" name="Check Box 74" hidden="1">
              <a:extLst>
                <a:ext uri="{63B3BB69-23CF-44E3-9099-C40C66FF867C}">
                  <a14:compatExt spid="_x0000_s86090"/>
                </a:ext>
                <a:ext uri="{FF2B5EF4-FFF2-40B4-BE49-F238E27FC236}">
                  <a16:creationId xmlns:a16="http://schemas.microsoft.com/office/drawing/2014/main" id="{00000000-0008-0000-0900-00004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80</xdr:row>
          <xdr:rowOff>28575</xdr:rowOff>
        </xdr:from>
        <xdr:to>
          <xdr:col>0</xdr:col>
          <xdr:colOff>285750</xdr:colOff>
          <xdr:row>80</xdr:row>
          <xdr:rowOff>238125</xdr:rowOff>
        </xdr:to>
        <xdr:sp macro="" textlink="">
          <xdr:nvSpPr>
            <xdr:cNvPr id="86091" name="Check Box 75" hidden="1">
              <a:extLst>
                <a:ext uri="{63B3BB69-23CF-44E3-9099-C40C66FF867C}">
                  <a14:compatExt spid="_x0000_s86091"/>
                </a:ext>
                <a:ext uri="{FF2B5EF4-FFF2-40B4-BE49-F238E27FC236}">
                  <a16:creationId xmlns:a16="http://schemas.microsoft.com/office/drawing/2014/main" id="{00000000-0008-0000-0900-00004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97</xdr:row>
          <xdr:rowOff>57150</xdr:rowOff>
        </xdr:from>
        <xdr:to>
          <xdr:col>0</xdr:col>
          <xdr:colOff>276225</xdr:colOff>
          <xdr:row>97</xdr:row>
          <xdr:rowOff>276225</xdr:rowOff>
        </xdr:to>
        <xdr:sp macro="" textlink="">
          <xdr:nvSpPr>
            <xdr:cNvPr id="86092" name="Check Box 76" hidden="1">
              <a:extLst>
                <a:ext uri="{63B3BB69-23CF-44E3-9099-C40C66FF867C}">
                  <a14:compatExt spid="_x0000_s86092"/>
                </a:ext>
                <a:ext uri="{FF2B5EF4-FFF2-40B4-BE49-F238E27FC236}">
                  <a16:creationId xmlns:a16="http://schemas.microsoft.com/office/drawing/2014/main" id="{00000000-0008-0000-0900-00004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98</xdr:row>
          <xdr:rowOff>552450</xdr:rowOff>
        </xdr:from>
        <xdr:to>
          <xdr:col>0</xdr:col>
          <xdr:colOff>276225</xdr:colOff>
          <xdr:row>98</xdr:row>
          <xdr:rowOff>771525</xdr:rowOff>
        </xdr:to>
        <xdr:sp macro="" textlink="">
          <xdr:nvSpPr>
            <xdr:cNvPr id="86093" name="Check Box 77" hidden="1">
              <a:extLst>
                <a:ext uri="{63B3BB69-23CF-44E3-9099-C40C66FF867C}">
                  <a14:compatExt spid="_x0000_s86093"/>
                </a:ext>
                <a:ext uri="{FF2B5EF4-FFF2-40B4-BE49-F238E27FC236}">
                  <a16:creationId xmlns:a16="http://schemas.microsoft.com/office/drawing/2014/main" id="{00000000-0008-0000-0900-00004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99</xdr:row>
          <xdr:rowOff>57150</xdr:rowOff>
        </xdr:from>
        <xdr:to>
          <xdr:col>0</xdr:col>
          <xdr:colOff>266700</xdr:colOff>
          <xdr:row>99</xdr:row>
          <xdr:rowOff>276225</xdr:rowOff>
        </xdr:to>
        <xdr:sp macro="" textlink="">
          <xdr:nvSpPr>
            <xdr:cNvPr id="86094" name="Check Box 78" hidden="1">
              <a:extLst>
                <a:ext uri="{63B3BB69-23CF-44E3-9099-C40C66FF867C}">
                  <a14:compatExt spid="_x0000_s86094"/>
                </a:ext>
                <a:ext uri="{FF2B5EF4-FFF2-40B4-BE49-F238E27FC236}">
                  <a16:creationId xmlns:a16="http://schemas.microsoft.com/office/drawing/2014/main" id="{00000000-0008-0000-0900-00004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100</xdr:row>
          <xdr:rowOff>95250</xdr:rowOff>
        </xdr:from>
        <xdr:to>
          <xdr:col>0</xdr:col>
          <xdr:colOff>266700</xdr:colOff>
          <xdr:row>100</xdr:row>
          <xdr:rowOff>314325</xdr:rowOff>
        </xdr:to>
        <xdr:sp macro="" textlink="">
          <xdr:nvSpPr>
            <xdr:cNvPr id="86095" name="Check Box 79" hidden="1">
              <a:extLst>
                <a:ext uri="{63B3BB69-23CF-44E3-9099-C40C66FF867C}">
                  <a14:compatExt spid="_x0000_s86095"/>
                </a:ext>
                <a:ext uri="{FF2B5EF4-FFF2-40B4-BE49-F238E27FC236}">
                  <a16:creationId xmlns:a16="http://schemas.microsoft.com/office/drawing/2014/main" id="{00000000-0008-0000-0900-00004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102</xdr:row>
          <xdr:rowOff>85725</xdr:rowOff>
        </xdr:from>
        <xdr:to>
          <xdr:col>0</xdr:col>
          <xdr:colOff>266700</xdr:colOff>
          <xdr:row>102</xdr:row>
          <xdr:rowOff>295275</xdr:rowOff>
        </xdr:to>
        <xdr:sp macro="" textlink="">
          <xdr:nvSpPr>
            <xdr:cNvPr id="86096" name="Check Box 80" hidden="1">
              <a:extLst>
                <a:ext uri="{63B3BB69-23CF-44E3-9099-C40C66FF867C}">
                  <a14:compatExt spid="_x0000_s86096"/>
                </a:ext>
                <a:ext uri="{FF2B5EF4-FFF2-40B4-BE49-F238E27FC236}">
                  <a16:creationId xmlns:a16="http://schemas.microsoft.com/office/drawing/2014/main" id="{00000000-0008-0000-0900-00005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101</xdr:row>
          <xdr:rowOff>85725</xdr:rowOff>
        </xdr:from>
        <xdr:to>
          <xdr:col>0</xdr:col>
          <xdr:colOff>266700</xdr:colOff>
          <xdr:row>101</xdr:row>
          <xdr:rowOff>295275</xdr:rowOff>
        </xdr:to>
        <xdr:sp macro="" textlink="">
          <xdr:nvSpPr>
            <xdr:cNvPr id="86097" name="Check Box 81" hidden="1">
              <a:extLst>
                <a:ext uri="{63B3BB69-23CF-44E3-9099-C40C66FF867C}">
                  <a14:compatExt spid="_x0000_s86097"/>
                </a:ext>
                <a:ext uri="{FF2B5EF4-FFF2-40B4-BE49-F238E27FC236}">
                  <a16:creationId xmlns:a16="http://schemas.microsoft.com/office/drawing/2014/main" id="{00000000-0008-0000-0900-00005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81</xdr:row>
          <xdr:rowOff>19050</xdr:rowOff>
        </xdr:from>
        <xdr:to>
          <xdr:col>0</xdr:col>
          <xdr:colOff>285750</xdr:colOff>
          <xdr:row>81</xdr:row>
          <xdr:rowOff>238125</xdr:rowOff>
        </xdr:to>
        <xdr:sp macro="" textlink="">
          <xdr:nvSpPr>
            <xdr:cNvPr id="86098" name="Check Box 82" hidden="1">
              <a:extLst>
                <a:ext uri="{63B3BB69-23CF-44E3-9099-C40C66FF867C}">
                  <a14:compatExt spid="_x0000_s86098"/>
                </a:ext>
                <a:ext uri="{FF2B5EF4-FFF2-40B4-BE49-F238E27FC236}">
                  <a16:creationId xmlns:a16="http://schemas.microsoft.com/office/drawing/2014/main" id="{00000000-0008-0000-0900-00005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94</xdr:row>
          <xdr:rowOff>266700</xdr:rowOff>
        </xdr:from>
        <xdr:to>
          <xdr:col>0</xdr:col>
          <xdr:colOff>285750</xdr:colOff>
          <xdr:row>94</xdr:row>
          <xdr:rowOff>485775</xdr:rowOff>
        </xdr:to>
        <xdr:sp macro="" textlink="">
          <xdr:nvSpPr>
            <xdr:cNvPr id="86099" name="Check Box 83" hidden="1">
              <a:extLst>
                <a:ext uri="{63B3BB69-23CF-44E3-9099-C40C66FF867C}">
                  <a14:compatExt spid="_x0000_s86099"/>
                </a:ext>
                <a:ext uri="{FF2B5EF4-FFF2-40B4-BE49-F238E27FC236}">
                  <a16:creationId xmlns:a16="http://schemas.microsoft.com/office/drawing/2014/main" id="{00000000-0008-0000-0900-00005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2" Type="http://schemas.openxmlformats.org/officeDocument/2006/relationships/drawing" Target="../drawings/drawing6.xml"/><Relationship Id="rId16" Type="http://schemas.openxmlformats.org/officeDocument/2006/relationships/ctrlProp" Target="../ctrlProps/ctrlProp30.xml"/><Relationship Id="rId29" Type="http://schemas.openxmlformats.org/officeDocument/2006/relationships/ctrlProp" Target="../ctrlProps/ctrlProp43.xml"/><Relationship Id="rId11" Type="http://schemas.openxmlformats.org/officeDocument/2006/relationships/ctrlProp" Target="../ctrlProps/ctrlProp25.xml"/><Relationship Id="rId24" Type="http://schemas.openxmlformats.org/officeDocument/2006/relationships/ctrlProp" Target="../ctrlProps/ctrlProp38.xml"/><Relationship Id="rId32" Type="http://schemas.openxmlformats.org/officeDocument/2006/relationships/ctrlProp" Target="../ctrlProps/ctrlProp46.xml"/><Relationship Id="rId37" Type="http://schemas.openxmlformats.org/officeDocument/2006/relationships/ctrlProp" Target="../ctrlProps/ctrlProp51.xml"/><Relationship Id="rId40" Type="http://schemas.openxmlformats.org/officeDocument/2006/relationships/ctrlProp" Target="../ctrlProps/ctrlProp54.xml"/><Relationship Id="rId45" Type="http://schemas.openxmlformats.org/officeDocument/2006/relationships/ctrlProp" Target="../ctrlProps/ctrlProp59.xml"/><Relationship Id="rId53" Type="http://schemas.openxmlformats.org/officeDocument/2006/relationships/ctrlProp" Target="../ctrlProps/ctrlProp67.xml"/><Relationship Id="rId58" Type="http://schemas.openxmlformats.org/officeDocument/2006/relationships/ctrlProp" Target="../ctrlProps/ctrlProp72.xml"/><Relationship Id="rId66" Type="http://schemas.openxmlformats.org/officeDocument/2006/relationships/ctrlProp" Target="../ctrlProps/ctrlProp80.xml"/><Relationship Id="rId74" Type="http://schemas.openxmlformats.org/officeDocument/2006/relationships/ctrlProp" Target="../ctrlProps/ctrlProp88.xml"/><Relationship Id="rId5" Type="http://schemas.openxmlformats.org/officeDocument/2006/relationships/ctrlProp" Target="../ctrlProps/ctrlProp19.xml"/><Relationship Id="rId61" Type="http://schemas.openxmlformats.org/officeDocument/2006/relationships/ctrlProp" Target="../ctrlProps/ctrlProp75.xml"/><Relationship Id="rId19" Type="http://schemas.openxmlformats.org/officeDocument/2006/relationships/ctrlProp" Target="../ctrlProps/ctrlProp3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 Id="rId30" Type="http://schemas.openxmlformats.org/officeDocument/2006/relationships/ctrlProp" Target="../ctrlProps/ctrlProp44.xml"/><Relationship Id="rId35" Type="http://schemas.openxmlformats.org/officeDocument/2006/relationships/ctrlProp" Target="../ctrlProps/ctrlProp49.xml"/><Relationship Id="rId43" Type="http://schemas.openxmlformats.org/officeDocument/2006/relationships/ctrlProp" Target="../ctrlProps/ctrlProp57.xml"/><Relationship Id="rId48" Type="http://schemas.openxmlformats.org/officeDocument/2006/relationships/ctrlProp" Target="../ctrlProps/ctrlProp62.xml"/><Relationship Id="rId56" Type="http://schemas.openxmlformats.org/officeDocument/2006/relationships/ctrlProp" Target="../ctrlProps/ctrlProp70.xml"/><Relationship Id="rId64" Type="http://schemas.openxmlformats.org/officeDocument/2006/relationships/ctrlProp" Target="../ctrlProps/ctrlProp78.xml"/><Relationship Id="rId69" Type="http://schemas.openxmlformats.org/officeDocument/2006/relationships/ctrlProp" Target="../ctrlProps/ctrlProp83.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3" Type="http://schemas.openxmlformats.org/officeDocument/2006/relationships/vmlDrawing" Target="../drawings/vmlDrawing7.v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33" Type="http://schemas.openxmlformats.org/officeDocument/2006/relationships/ctrlProp" Target="../ctrlProps/ctrlProp47.xml"/><Relationship Id="rId38" Type="http://schemas.openxmlformats.org/officeDocument/2006/relationships/ctrlProp" Target="../ctrlProps/ctrlProp52.xml"/><Relationship Id="rId46" Type="http://schemas.openxmlformats.org/officeDocument/2006/relationships/ctrlProp" Target="../ctrlProps/ctrlProp60.xml"/><Relationship Id="rId59" Type="http://schemas.openxmlformats.org/officeDocument/2006/relationships/ctrlProp" Target="../ctrlProps/ctrlProp73.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54" Type="http://schemas.openxmlformats.org/officeDocument/2006/relationships/ctrlProp" Target="../ctrlProps/ctrlProp68.xml"/><Relationship Id="rId62" Type="http://schemas.openxmlformats.org/officeDocument/2006/relationships/ctrlProp" Target="../ctrlProps/ctrlProp76.xml"/><Relationship Id="rId70" Type="http://schemas.openxmlformats.org/officeDocument/2006/relationships/ctrlProp" Target="../ctrlProps/ctrlProp84.xml"/><Relationship Id="rId75" Type="http://schemas.openxmlformats.org/officeDocument/2006/relationships/ctrlProp" Target="../ctrlProps/ctrlProp89.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 Id="rId76" Type="http://schemas.openxmlformats.org/officeDocument/2006/relationships/ctrlProp" Target="../ctrlProps/ctrlProp90.xml"/><Relationship Id="rId7" Type="http://schemas.openxmlformats.org/officeDocument/2006/relationships/ctrlProp" Target="../ctrlProps/ctrlProp21.xml"/><Relationship Id="rId71" Type="http://schemas.openxmlformats.org/officeDocument/2006/relationships/ctrlProp" Target="../ctrlProps/ctrlProp8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11" Type="http://schemas.openxmlformats.org/officeDocument/2006/relationships/comments" Target="../comments1.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O47"/>
  <sheetViews>
    <sheetView showZeros="0" tabSelected="1" view="pageBreakPreview" topLeftCell="A4" zoomScaleNormal="100" zoomScaleSheetLayoutView="100" workbookViewId="0">
      <selection activeCell="H44" sqref="H44:AC44"/>
    </sheetView>
  </sheetViews>
  <sheetFormatPr defaultColWidth="2.25" defaultRowHeight="20.100000000000001" customHeight="1"/>
  <cols>
    <col min="1" max="40" width="2.25" style="268"/>
    <col min="41" max="41" width="2.25" style="268" customWidth="1"/>
    <col min="42" max="45" width="2.25" style="268"/>
    <col min="46" max="46" width="5.25" style="268" bestFit="1" customWidth="1"/>
    <col min="47" max="58" width="2.25" style="268"/>
    <col min="59" max="59" width="2.5" style="268" customWidth="1"/>
    <col min="60" max="16384" width="2.25" style="268"/>
  </cols>
  <sheetData>
    <row r="1" spans="1:41" ht="20.100000000000001" customHeight="1">
      <c r="A1" s="265" t="s">
        <v>1142</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7"/>
    </row>
    <row r="2" spans="1:41" ht="20.100000000000001" customHeight="1">
      <c r="A2" s="363" t="s">
        <v>1283</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row>
    <row r="3" spans="1:41" ht="20.100000000000001" customHeight="1">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row>
    <row r="4" spans="1:41" ht="20.100000000000001" customHeight="1">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row>
    <row r="5" spans="1:41" ht="20.100000000000001" customHeight="1">
      <c r="A5" s="269"/>
      <c r="B5" s="270" t="s">
        <v>1284</v>
      </c>
      <c r="C5" s="270"/>
      <c r="D5" s="270"/>
      <c r="E5" s="270"/>
      <c r="F5" s="270"/>
      <c r="G5" s="270"/>
      <c r="H5" s="270"/>
      <c r="I5" s="270"/>
      <c r="J5" s="270"/>
      <c r="K5" s="270"/>
      <c r="L5" s="270"/>
      <c r="M5" s="270"/>
      <c r="N5" s="270"/>
      <c r="O5" s="270"/>
      <c r="P5" s="270"/>
      <c r="Q5" s="270"/>
      <c r="R5" s="270"/>
      <c r="S5" s="270"/>
      <c r="T5" s="271"/>
      <c r="U5" s="271"/>
      <c r="V5" s="271"/>
      <c r="W5" s="271"/>
      <c r="X5" s="271"/>
      <c r="Y5" s="271"/>
      <c r="Z5" s="271"/>
      <c r="AA5" s="271"/>
      <c r="AB5" s="266"/>
      <c r="AC5" s="266"/>
      <c r="AD5" s="266"/>
      <c r="AE5" s="266"/>
      <c r="AF5" s="266"/>
      <c r="AG5" s="266"/>
      <c r="AH5" s="266"/>
      <c r="AI5" s="266"/>
      <c r="AJ5" s="266"/>
      <c r="AK5" s="266"/>
      <c r="AL5" s="266"/>
      <c r="AM5" s="266"/>
      <c r="AN5" s="266"/>
      <c r="AO5" s="266"/>
    </row>
    <row r="6" spans="1:41" ht="10.5" customHeight="1" thickBot="1">
      <c r="A6" s="269"/>
      <c r="B6" s="270"/>
      <c r="C6" s="270"/>
      <c r="D6" s="270"/>
      <c r="E6" s="270"/>
      <c r="F6" s="270"/>
      <c r="G6" s="270"/>
      <c r="H6" s="270"/>
      <c r="I6" s="270"/>
      <c r="J6" s="270"/>
      <c r="K6" s="270"/>
      <c r="L6" s="270"/>
      <c r="M6" s="270"/>
      <c r="N6" s="270"/>
      <c r="O6" s="270"/>
      <c r="P6" s="270"/>
      <c r="Q6" s="270"/>
      <c r="R6" s="270"/>
      <c r="S6" s="270"/>
      <c r="T6" s="271"/>
      <c r="U6" s="271"/>
      <c r="V6" s="271"/>
      <c r="W6" s="271"/>
      <c r="X6" s="271"/>
      <c r="Y6" s="271"/>
      <c r="Z6" s="271"/>
      <c r="AA6" s="271"/>
      <c r="AB6" s="266"/>
      <c r="AC6" s="266"/>
      <c r="AD6" s="266"/>
      <c r="AE6" s="266"/>
      <c r="AF6" s="266"/>
      <c r="AG6" s="266"/>
      <c r="AH6" s="266"/>
      <c r="AI6" s="266"/>
      <c r="AJ6" s="266"/>
      <c r="AK6" s="266"/>
      <c r="AL6" s="266"/>
      <c r="AM6" s="266"/>
      <c r="AN6" s="266"/>
      <c r="AO6" s="266"/>
    </row>
    <row r="7" spans="1:41" ht="20.100000000000001" customHeight="1" thickBot="1">
      <c r="A7" s="269"/>
      <c r="B7" s="270"/>
      <c r="C7" s="270"/>
      <c r="D7" s="270"/>
      <c r="E7" s="270"/>
      <c r="F7" s="270"/>
      <c r="G7" s="270"/>
      <c r="H7" s="270"/>
      <c r="I7" s="270"/>
      <c r="J7" s="270"/>
      <c r="K7" s="270"/>
      <c r="L7" s="270"/>
      <c r="M7" s="270"/>
      <c r="N7" s="270"/>
      <c r="O7" s="270"/>
      <c r="P7" s="270"/>
      <c r="Q7" s="270"/>
      <c r="R7" s="270"/>
      <c r="S7" s="270"/>
      <c r="T7" s="271"/>
      <c r="U7" s="271"/>
      <c r="V7" s="271"/>
      <c r="W7" s="271"/>
      <c r="X7" s="271"/>
      <c r="Y7" s="271"/>
      <c r="Z7" s="271"/>
      <c r="AA7" s="271"/>
      <c r="AB7" s="365" t="s">
        <v>967</v>
      </c>
      <c r="AC7" s="366"/>
      <c r="AD7" s="366"/>
      <c r="AE7" s="366"/>
      <c r="AF7" s="367"/>
      <c r="AG7" s="368"/>
      <c r="AH7" s="369"/>
      <c r="AI7" s="369"/>
      <c r="AJ7" s="369"/>
      <c r="AK7" s="369"/>
      <c r="AL7" s="369"/>
      <c r="AM7" s="369"/>
      <c r="AN7" s="369"/>
      <c r="AO7" s="370"/>
    </row>
    <row r="8" spans="1:41" s="273" customFormat="1" ht="10.5" customHeight="1">
      <c r="A8" s="272"/>
      <c r="B8" s="270"/>
      <c r="C8" s="270"/>
      <c r="D8" s="270"/>
      <c r="E8" s="270"/>
      <c r="F8" s="270"/>
      <c r="G8" s="270"/>
      <c r="H8" s="270"/>
      <c r="I8" s="270"/>
      <c r="J8" s="270"/>
      <c r="K8" s="270"/>
      <c r="L8" s="270"/>
      <c r="M8" s="270"/>
      <c r="N8" s="270"/>
      <c r="O8" s="270"/>
      <c r="P8" s="270"/>
      <c r="Q8" s="270"/>
      <c r="R8" s="270"/>
      <c r="S8" s="270"/>
      <c r="T8" s="272"/>
      <c r="U8" s="272"/>
      <c r="V8" s="272"/>
      <c r="W8" s="272"/>
      <c r="X8" s="272"/>
      <c r="Y8" s="272"/>
      <c r="Z8" s="272"/>
      <c r="AA8" s="272"/>
      <c r="AB8" s="272"/>
      <c r="AC8" s="272"/>
      <c r="AD8" s="272"/>
      <c r="AE8" s="272"/>
      <c r="AF8" s="272"/>
      <c r="AG8" s="272"/>
      <c r="AH8" s="272"/>
      <c r="AI8" s="272"/>
      <c r="AJ8" s="272"/>
      <c r="AK8" s="272"/>
      <c r="AL8" s="272"/>
      <c r="AM8" s="272"/>
      <c r="AN8" s="272"/>
      <c r="AO8" s="272"/>
    </row>
    <row r="9" spans="1:41" s="274" customFormat="1" ht="20.100000000000001" customHeight="1">
      <c r="A9" s="272"/>
      <c r="B9" s="16" t="s">
        <v>1113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41" s="274" customFormat="1" ht="20.100000000000001" customHeight="1">
      <c r="A10" s="275"/>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272"/>
      <c r="AL10" s="272"/>
      <c r="AM10" s="272"/>
      <c r="AN10" s="272"/>
      <c r="AO10" s="272"/>
    </row>
    <row r="11" spans="1:41" s="274" customFormat="1" ht="20.100000000000001" customHeight="1">
      <c r="A11" s="275"/>
      <c r="B11" s="16" t="s">
        <v>1112</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s="274" customFormat="1" ht="20.100000000000001" customHeight="1">
      <c r="A12" s="275"/>
      <c r="B12" s="16" t="s">
        <v>1036</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row>
    <row r="13" spans="1:41" s="274" customFormat="1" ht="14.25" customHeight="1">
      <c r="A13" s="27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272"/>
      <c r="AL13" s="272"/>
      <c r="AM13" s="272"/>
      <c r="AN13" s="272"/>
      <c r="AO13" s="272"/>
    </row>
    <row r="14" spans="1:41" s="274" customFormat="1" ht="20.100000000000001" customHeight="1">
      <c r="A14" s="275"/>
      <c r="B14" s="16" t="s">
        <v>1483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s="274" customFormat="1" ht="20.100000000000001" customHeight="1">
      <c r="A15" s="275"/>
      <c r="B15" s="16" t="s">
        <v>1484</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row>
    <row r="16" spans="1:41" s="274" customFormat="1" ht="14.25" customHeight="1">
      <c r="A16" s="275"/>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272"/>
      <c r="AL16" s="272"/>
      <c r="AM16" s="272"/>
      <c r="AN16" s="272"/>
      <c r="AO16" s="272"/>
    </row>
    <row r="17" spans="1:41" s="274" customFormat="1" ht="20.100000000000001" customHeight="1">
      <c r="A17" s="275"/>
      <c r="B17" s="16" t="s">
        <v>1485</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1" s="274" customFormat="1" ht="20.100000000000001" customHeight="1">
      <c r="A18" s="275"/>
      <c r="B18" s="16" t="s">
        <v>1537</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16"/>
      <c r="AO18" s="16"/>
    </row>
    <row r="19" spans="1:41" s="274" customFormat="1" ht="20.100000000000001" customHeight="1">
      <c r="A19" s="275"/>
      <c r="B19" s="16" t="s">
        <v>1156</v>
      </c>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16"/>
      <c r="AO19" s="16"/>
    </row>
    <row r="20" spans="1:41" s="274" customFormat="1" ht="14.25" customHeight="1">
      <c r="A20" s="275"/>
      <c r="B20" s="16"/>
      <c r="C20" s="16"/>
      <c r="D20" s="16"/>
      <c r="E20" s="16"/>
      <c r="F20" s="16"/>
      <c r="G20" s="16"/>
      <c r="H20" s="16"/>
      <c r="I20" s="16"/>
      <c r="J20" s="16"/>
      <c r="K20" s="16"/>
      <c r="L20" s="16"/>
      <c r="M20" s="16"/>
      <c r="N20" s="16"/>
      <c r="O20" s="16"/>
      <c r="P20" s="16"/>
      <c r="Q20" s="16"/>
      <c r="R20" s="16"/>
      <c r="S20" s="16"/>
      <c r="T20" s="16"/>
      <c r="U20" s="16"/>
      <c r="V20" s="16"/>
      <c r="W20" s="272"/>
      <c r="X20" s="272"/>
      <c r="Y20" s="272"/>
      <c r="Z20" s="272"/>
      <c r="AA20" s="272"/>
      <c r="AB20" s="272"/>
      <c r="AC20" s="272"/>
      <c r="AD20" s="272"/>
      <c r="AE20" s="272"/>
      <c r="AF20" s="272"/>
      <c r="AG20" s="272"/>
      <c r="AH20" s="272"/>
      <c r="AI20" s="272"/>
      <c r="AJ20" s="272"/>
      <c r="AK20" s="272"/>
      <c r="AL20" s="272"/>
      <c r="AM20" s="272"/>
      <c r="AN20" s="272"/>
      <c r="AO20" s="272"/>
    </row>
    <row r="21" spans="1:41" s="274" customFormat="1" ht="20.100000000000001" customHeight="1">
      <c r="A21" s="275"/>
      <c r="B21" s="16" t="s">
        <v>1137</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s="274" customFormat="1" ht="20.100000000000001" customHeight="1">
      <c r="A22" s="275"/>
      <c r="B22" s="16" t="s">
        <v>1138</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s="274" customFormat="1" ht="20.100000000000001" customHeight="1">
      <c r="A23" s="275"/>
      <c r="B23" s="16" t="s">
        <v>1139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272"/>
      <c r="AL23" s="272"/>
      <c r="AM23" s="272"/>
      <c r="AN23" s="272"/>
      <c r="AO23" s="272"/>
    </row>
    <row r="24" spans="1:41" s="274" customFormat="1" ht="14.25" customHeight="1">
      <c r="A24" s="27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272"/>
      <c r="AL24" s="272"/>
      <c r="AM24" s="272"/>
      <c r="AN24" s="272"/>
      <c r="AO24" s="272"/>
    </row>
    <row r="25" spans="1:41" s="274" customFormat="1" ht="20.100000000000001" customHeight="1">
      <c r="A25" s="275"/>
      <c r="B25" s="16" t="s">
        <v>1132</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s="274" customFormat="1" ht="20.100000000000001" customHeight="1">
      <c r="A26" s="275"/>
      <c r="B26" s="16" t="s">
        <v>1133</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row>
    <row r="27" spans="1:41" s="274" customFormat="1" ht="14.25" customHeight="1">
      <c r="A27" s="27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272"/>
      <c r="AL27" s="272"/>
      <c r="AM27" s="272"/>
      <c r="AN27" s="272"/>
      <c r="AO27" s="272"/>
    </row>
    <row r="28" spans="1:41" s="274" customFormat="1" ht="20.100000000000001" customHeight="1">
      <c r="A28" s="275"/>
      <c r="B28" s="16" t="s">
        <v>1134</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row>
    <row r="29" spans="1:41" s="274" customFormat="1" ht="20.100000000000001" customHeight="1">
      <c r="A29" s="275"/>
      <c r="B29" s="277" t="s">
        <v>1135</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row>
    <row r="30" spans="1:41" s="274" customFormat="1" ht="19.5" customHeight="1">
      <c r="A30" s="275"/>
      <c r="B30" s="277" t="s">
        <v>1136</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row>
    <row r="31" spans="1:41" s="274" customFormat="1" ht="14.25" customHeight="1">
      <c r="A31" s="27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272"/>
      <c r="AL31" s="272"/>
      <c r="AM31" s="272"/>
      <c r="AN31" s="272"/>
      <c r="AO31" s="272"/>
    </row>
    <row r="32" spans="1:41" s="274" customFormat="1" ht="20.100000000000001" customHeight="1">
      <c r="A32" s="275"/>
      <c r="B32" s="16" t="s">
        <v>1108</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spans="1:41" s="274" customFormat="1" ht="14.25" customHeight="1">
      <c r="A33" s="275"/>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row>
    <row r="34" spans="1:41" s="274" customFormat="1" ht="20.100000000000001" customHeight="1">
      <c r="A34" s="275"/>
      <c r="B34" s="16" t="s">
        <v>1109</v>
      </c>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s="274" customFormat="1" ht="11.45" customHeight="1">
      <c r="A35" s="272"/>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row>
    <row r="36" spans="1:41" s="274" customFormat="1" ht="20.100000000000001" customHeight="1">
      <c r="A36" s="16" t="s">
        <v>1033</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s="274" customFormat="1" ht="9.75" customHeight="1">
      <c r="A37" s="27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272"/>
      <c r="AL37" s="272"/>
      <c r="AM37" s="272"/>
      <c r="AN37" s="272"/>
      <c r="AO37" s="272"/>
    </row>
    <row r="38" spans="1:41" s="274" customFormat="1" ht="20.100000000000001" customHeight="1">
      <c r="A38" s="16" t="s">
        <v>1110</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s="274" customFormat="1" ht="20.100000000000001" customHeight="1">
      <c r="A39" s="16" t="s">
        <v>1157</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row>
    <row r="40" spans="1:41" s="274" customFormat="1" ht="9.75" customHeight="1">
      <c r="A40" s="27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272"/>
      <c r="AL40" s="272"/>
      <c r="AM40" s="272"/>
      <c r="AN40" s="272"/>
      <c r="AO40" s="272"/>
    </row>
    <row r="41" spans="1:41" s="274" customFormat="1" ht="20.100000000000001" customHeight="1">
      <c r="A41" s="16" t="s">
        <v>1114</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row>
    <row r="42" spans="1:41" s="274" customFormat="1" ht="20.100000000000001" customHeight="1">
      <c r="A42" s="16" t="s">
        <v>1111</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11.45" customHeight="1">
      <c r="A43" s="364" t="s">
        <v>970</v>
      </c>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c r="AG43" s="364"/>
      <c r="AH43" s="364"/>
      <c r="AI43" s="364"/>
      <c r="AJ43" s="364"/>
      <c r="AK43" s="364"/>
      <c r="AL43" s="364"/>
      <c r="AM43" s="364"/>
      <c r="AN43" s="364"/>
      <c r="AO43" s="364"/>
    </row>
    <row r="44" spans="1:41" s="279" customFormat="1" ht="20.100000000000001" customHeight="1">
      <c r="A44" s="278" t="s">
        <v>970</v>
      </c>
      <c r="B44" s="278"/>
      <c r="C44" s="278"/>
      <c r="D44" s="278"/>
      <c r="E44" s="278"/>
      <c r="F44" s="278"/>
      <c r="G44" s="278"/>
      <c r="H44" s="376" t="s">
        <v>1564</v>
      </c>
      <c r="I44" s="376"/>
      <c r="J44" s="376"/>
      <c r="K44" s="376"/>
      <c r="L44" s="376"/>
      <c r="M44" s="376"/>
      <c r="N44" s="376"/>
      <c r="O44" s="376"/>
      <c r="P44" s="376"/>
      <c r="Q44" s="376"/>
      <c r="R44" s="376"/>
      <c r="S44" s="376"/>
      <c r="T44" s="376"/>
      <c r="U44" s="376"/>
      <c r="V44" s="376"/>
      <c r="W44" s="376"/>
      <c r="X44" s="376"/>
      <c r="Y44" s="376"/>
      <c r="Z44" s="376"/>
      <c r="AA44" s="376"/>
      <c r="AB44" s="376"/>
      <c r="AC44" s="376"/>
      <c r="AD44" s="12"/>
      <c r="AE44" s="12"/>
      <c r="AF44" s="12"/>
      <c r="AG44" s="12"/>
      <c r="AH44" s="12"/>
      <c r="AI44" s="12"/>
      <c r="AJ44" s="12"/>
      <c r="AK44" s="12"/>
      <c r="AL44" s="12"/>
      <c r="AM44" s="12"/>
      <c r="AN44" s="12"/>
      <c r="AO44" s="12"/>
    </row>
    <row r="45" spans="1:41" ht="48.75" customHeight="1">
      <c r="A45" s="13" t="s">
        <v>970</v>
      </c>
      <c r="B45" s="13"/>
      <c r="C45" s="13"/>
      <c r="D45" s="13"/>
      <c r="E45" s="13"/>
      <c r="F45" s="13"/>
      <c r="G45" s="13"/>
      <c r="H45" s="13"/>
      <c r="I45" s="13"/>
      <c r="J45" s="13"/>
      <c r="K45" s="13"/>
      <c r="L45" s="13"/>
      <c r="M45" s="13"/>
      <c r="N45" s="13"/>
      <c r="O45" s="13"/>
      <c r="P45" s="13"/>
      <c r="Q45" s="14" t="s">
        <v>971</v>
      </c>
      <c r="R45" s="15"/>
      <c r="S45" s="15"/>
      <c r="T45" s="14"/>
      <c r="U45" s="14"/>
      <c r="V45" s="14"/>
      <c r="W45" s="361"/>
      <c r="X45" s="362"/>
      <c r="Y45" s="362"/>
      <c r="Z45" s="362"/>
      <c r="AA45" s="362"/>
      <c r="AB45" s="362"/>
      <c r="AC45" s="362"/>
      <c r="AD45" s="362"/>
      <c r="AE45" s="362"/>
      <c r="AF45" s="362"/>
      <c r="AG45" s="362"/>
      <c r="AH45" s="362"/>
      <c r="AI45" s="362"/>
      <c r="AJ45" s="362"/>
      <c r="AK45" s="362"/>
      <c r="AL45" s="362"/>
      <c r="AM45" s="362"/>
      <c r="AN45" s="362"/>
      <c r="AO45" s="362"/>
    </row>
    <row r="46" spans="1:41" ht="13.5">
      <c r="A46" s="280" t="s">
        <v>970</v>
      </c>
      <c r="B46" s="280"/>
      <c r="C46" s="280"/>
      <c r="D46" s="280"/>
      <c r="E46" s="280"/>
      <c r="F46" s="280"/>
      <c r="G46" s="280"/>
      <c r="H46" s="280"/>
      <c r="I46" s="280"/>
      <c r="J46" s="280"/>
      <c r="K46" s="280"/>
      <c r="L46" s="280"/>
      <c r="M46" s="280"/>
      <c r="N46" s="280"/>
      <c r="O46" s="280"/>
      <c r="P46" s="280"/>
      <c r="Q46" s="281" t="s">
        <v>972</v>
      </c>
      <c r="R46" s="280"/>
      <c r="S46" s="280"/>
      <c r="U46" s="281"/>
      <c r="V46" s="281"/>
      <c r="W46" s="281"/>
      <c r="X46" s="281"/>
      <c r="Y46" s="281"/>
      <c r="Z46" s="281"/>
      <c r="AA46" s="280"/>
      <c r="AB46" s="280"/>
      <c r="AC46" s="280"/>
      <c r="AD46" s="280"/>
      <c r="AE46" s="280"/>
      <c r="AF46" s="280"/>
      <c r="AG46" s="280"/>
      <c r="AH46" s="280"/>
      <c r="AI46" s="280"/>
      <c r="AJ46" s="280"/>
      <c r="AK46" s="280"/>
      <c r="AL46" s="280"/>
      <c r="AM46" s="280"/>
      <c r="AN46" s="280"/>
      <c r="AO46" s="280"/>
    </row>
    <row r="47" spans="1:41" ht="13.5">
      <c r="A47" s="266"/>
      <c r="B47" s="266"/>
      <c r="C47" s="266"/>
      <c r="D47" s="266"/>
      <c r="E47" s="266"/>
      <c r="F47" s="266"/>
      <c r="G47" s="266"/>
      <c r="H47" s="266"/>
      <c r="I47" s="266"/>
      <c r="J47" s="266"/>
      <c r="K47" s="266"/>
      <c r="L47" s="266"/>
      <c r="M47" s="266"/>
      <c r="N47" s="266"/>
      <c r="O47" s="266"/>
      <c r="P47" s="266"/>
      <c r="Q47" s="281" t="s">
        <v>1282</v>
      </c>
      <c r="R47" s="266"/>
      <c r="S47" s="266"/>
      <c r="U47" s="266"/>
      <c r="V47" s="266"/>
      <c r="W47" s="266"/>
      <c r="X47" s="266"/>
      <c r="Y47" s="266"/>
      <c r="Z47" s="266"/>
      <c r="AA47" s="266"/>
      <c r="AB47" s="266"/>
      <c r="AC47" s="266"/>
      <c r="AD47" s="266"/>
      <c r="AE47" s="266"/>
      <c r="AF47" s="266"/>
      <c r="AG47" s="266"/>
      <c r="AH47" s="266"/>
      <c r="AI47" s="266"/>
      <c r="AJ47" s="266"/>
      <c r="AK47" s="266"/>
      <c r="AL47" s="266"/>
      <c r="AM47" s="266"/>
      <c r="AN47" s="266"/>
      <c r="AO47" s="266"/>
    </row>
  </sheetData>
  <sheetProtection selectLockedCells="1"/>
  <mergeCells count="6">
    <mergeCell ref="W45:AO45"/>
    <mergeCell ref="A2:AO4"/>
    <mergeCell ref="A43:AO43"/>
    <mergeCell ref="H44:AC44"/>
    <mergeCell ref="AB7:AF7"/>
    <mergeCell ref="AG7:AO7"/>
  </mergeCells>
  <phoneticPr fontId="12"/>
  <printOptions horizontalCentered="1"/>
  <pageMargins left="0.51181102362204722" right="0.51181102362204722" top="0.55118110236220474" bottom="0.35433070866141736"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0</xdr:col>
                    <xdr:colOff>47625</xdr:colOff>
                    <xdr:row>10</xdr:row>
                    <xdr:rowOff>19050</xdr:rowOff>
                  </from>
                  <to>
                    <xdr:col>1</xdr:col>
                    <xdr:colOff>95250</xdr:colOff>
                    <xdr:row>10</xdr:row>
                    <xdr:rowOff>238125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0</xdr:col>
                    <xdr:colOff>38100</xdr:colOff>
                    <xdr:row>24</xdr:row>
                    <xdr:rowOff>19050</xdr:rowOff>
                  </from>
                  <to>
                    <xdr:col>1</xdr:col>
                    <xdr:colOff>85725</xdr:colOff>
                    <xdr:row>24</xdr:row>
                    <xdr:rowOff>238125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0</xdr:col>
                    <xdr:colOff>38100</xdr:colOff>
                    <xdr:row>27</xdr:row>
                    <xdr:rowOff>0</xdr:rowOff>
                  </from>
                  <to>
                    <xdr:col>1</xdr:col>
                    <xdr:colOff>85725</xdr:colOff>
                    <xdr:row>27</xdr:row>
                    <xdr:rowOff>219075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0</xdr:col>
                    <xdr:colOff>38100</xdr:colOff>
                    <xdr:row>16</xdr:row>
                    <xdr:rowOff>0</xdr:rowOff>
                  </from>
                  <to>
                    <xdr:col>1</xdr:col>
                    <xdr:colOff>85725</xdr:colOff>
                    <xdr:row>16</xdr:row>
                    <xdr:rowOff>219075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0</xdr:col>
                    <xdr:colOff>38100</xdr:colOff>
                    <xdr:row>33</xdr:row>
                    <xdr:rowOff>9525</xdr:rowOff>
                  </from>
                  <to>
                    <xdr:col>1</xdr:col>
                    <xdr:colOff>85725</xdr:colOff>
                    <xdr:row>33</xdr:row>
                    <xdr:rowOff>219075</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0</xdr:col>
                    <xdr:colOff>47625</xdr:colOff>
                    <xdr:row>13</xdr:row>
                    <xdr:rowOff>19050</xdr:rowOff>
                  </from>
                  <to>
                    <xdr:col>1</xdr:col>
                    <xdr:colOff>95250</xdr:colOff>
                    <xdr:row>13</xdr:row>
                    <xdr:rowOff>238125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0</xdr:col>
                    <xdr:colOff>38100</xdr:colOff>
                    <xdr:row>20</xdr:row>
                    <xdr:rowOff>19050</xdr:rowOff>
                  </from>
                  <to>
                    <xdr:col>1</xdr:col>
                    <xdr:colOff>85725</xdr:colOff>
                    <xdr:row>20</xdr:row>
                    <xdr:rowOff>238125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0</xdr:col>
                    <xdr:colOff>38100</xdr:colOff>
                    <xdr:row>31</xdr:row>
                    <xdr:rowOff>0</xdr:rowOff>
                  </from>
                  <to>
                    <xdr:col>1</xdr:col>
                    <xdr:colOff>85725</xdr:colOff>
                    <xdr:row>31</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249977111117893"/>
  </sheetPr>
  <dimension ref="A1:D103"/>
  <sheetViews>
    <sheetView view="pageBreakPreview" zoomScaleNormal="100" zoomScaleSheetLayoutView="100" workbookViewId="0">
      <selection activeCell="H44" sqref="H44:AC44"/>
    </sheetView>
  </sheetViews>
  <sheetFormatPr defaultColWidth="9" defaultRowHeight="24" customHeight="1"/>
  <cols>
    <col min="1" max="1" width="4.5" style="53" bestFit="1" customWidth="1"/>
    <col min="2" max="2" width="5" style="32" customWidth="1"/>
    <col min="3" max="3" width="16.625" style="32" customWidth="1"/>
    <col min="4" max="4" width="80" style="32" bestFit="1" customWidth="1"/>
    <col min="5" max="16384" width="9" style="32"/>
  </cols>
  <sheetData>
    <row r="1" spans="1:4" ht="24" customHeight="1">
      <c r="A1" s="35" t="s">
        <v>1208</v>
      </c>
      <c r="D1" s="36"/>
    </row>
    <row r="2" spans="1:4" s="39" customFormat="1" ht="24" customHeight="1">
      <c r="A2" s="37">
        <v>1</v>
      </c>
      <c r="B2" s="38" t="s">
        <v>1075</v>
      </c>
      <c r="C2" s="38"/>
      <c r="D2" s="38"/>
    </row>
    <row r="3" spans="1:4" s="41" customFormat="1" ht="32.25" customHeight="1">
      <c r="A3" s="40"/>
      <c r="B3" s="1085" t="s">
        <v>1512</v>
      </c>
      <c r="C3" s="1085"/>
      <c r="D3" s="1085"/>
    </row>
    <row r="4" spans="1:4" s="41" customFormat="1" ht="24" customHeight="1">
      <c r="A4" s="42"/>
      <c r="B4" s="43" t="s">
        <v>1192</v>
      </c>
      <c r="C4" s="43"/>
      <c r="D4" s="43"/>
    </row>
    <row r="5" spans="1:4" s="41" customFormat="1" ht="24" customHeight="1">
      <c r="A5" s="42"/>
      <c r="B5" s="43" t="s">
        <v>1209</v>
      </c>
      <c r="C5" s="43"/>
      <c r="D5" s="43"/>
    </row>
    <row r="6" spans="1:4" s="41" customFormat="1" ht="24" customHeight="1">
      <c r="A6" s="42"/>
      <c r="B6" s="43" t="s">
        <v>1128</v>
      </c>
      <c r="C6" s="43"/>
      <c r="D6" s="43"/>
    </row>
    <row r="7" spans="1:4" s="41" customFormat="1" ht="24" customHeight="1">
      <c r="A7" s="42"/>
      <c r="B7" s="43" t="s">
        <v>1210</v>
      </c>
      <c r="C7" s="43"/>
      <c r="D7" s="43"/>
    </row>
    <row r="8" spans="1:4" s="41" customFormat="1" ht="24" customHeight="1">
      <c r="A8" s="42"/>
      <c r="B8" s="43" t="s">
        <v>1211</v>
      </c>
      <c r="C8" s="43"/>
      <c r="D8" s="43"/>
    </row>
    <row r="9" spans="1:4" ht="24" customHeight="1">
      <c r="A9" s="20"/>
      <c r="B9" s="17" t="s">
        <v>1513</v>
      </c>
      <c r="C9" s="17"/>
      <c r="D9" s="17"/>
    </row>
    <row r="10" spans="1:4" ht="24" customHeight="1">
      <c r="A10" s="21"/>
      <c r="B10" s="17" t="s">
        <v>1246</v>
      </c>
      <c r="C10" s="17"/>
      <c r="D10" s="17"/>
    </row>
    <row r="11" spans="1:4" ht="24" customHeight="1">
      <c r="A11" s="21"/>
      <c r="B11" s="17" t="s">
        <v>1514</v>
      </c>
      <c r="C11" s="17"/>
      <c r="D11" s="17"/>
    </row>
    <row r="12" spans="1:4" ht="24" customHeight="1">
      <c r="A12" s="21"/>
      <c r="B12" s="17" t="s">
        <v>1247</v>
      </c>
      <c r="C12" s="17"/>
      <c r="D12" s="17"/>
    </row>
    <row r="13" spans="1:4" ht="24" customHeight="1">
      <c r="A13" s="21"/>
      <c r="B13" s="17" t="s">
        <v>1125</v>
      </c>
      <c r="C13" s="17"/>
      <c r="D13" s="17"/>
    </row>
    <row r="14" spans="1:4" ht="24" customHeight="1">
      <c r="A14" s="21"/>
      <c r="B14" s="17" t="s">
        <v>1198</v>
      </c>
      <c r="C14" s="17"/>
      <c r="D14" s="17"/>
    </row>
    <row r="15" spans="1:4" ht="24" customHeight="1">
      <c r="A15" s="21"/>
      <c r="B15" s="17" t="s">
        <v>1199</v>
      </c>
      <c r="C15" s="17"/>
      <c r="D15" s="17"/>
    </row>
    <row r="16" spans="1:4" ht="24" customHeight="1">
      <c r="A16" s="21"/>
      <c r="B16" s="17" t="s">
        <v>1309</v>
      </c>
      <c r="C16" s="17"/>
      <c r="D16" s="17"/>
    </row>
    <row r="17" spans="1:4" ht="24" customHeight="1">
      <c r="A17" s="21"/>
      <c r="B17" s="17" t="s">
        <v>1310</v>
      </c>
      <c r="C17" s="17"/>
      <c r="D17" s="17"/>
    </row>
    <row r="18" spans="1:4" ht="24" customHeight="1">
      <c r="A18" s="21"/>
      <c r="B18" s="17" t="s">
        <v>1311</v>
      </c>
      <c r="C18" s="17"/>
      <c r="D18" s="17"/>
    </row>
    <row r="19" spans="1:4" ht="24" customHeight="1">
      <c r="A19" s="21"/>
      <c r="B19" s="17"/>
      <c r="C19" s="17"/>
      <c r="D19" s="17"/>
    </row>
    <row r="20" spans="1:4" s="39" customFormat="1" ht="24" customHeight="1">
      <c r="A20" s="37">
        <v>2</v>
      </c>
      <c r="B20" s="38" t="s">
        <v>1076</v>
      </c>
      <c r="C20" s="38"/>
      <c r="D20" s="38"/>
    </row>
    <row r="21" spans="1:4" s="39" customFormat="1" ht="24" customHeight="1">
      <c r="A21" s="44"/>
      <c r="B21" s="348" t="s">
        <v>1515</v>
      </c>
      <c r="C21" s="348"/>
      <c r="D21" s="348"/>
    </row>
    <row r="22" spans="1:4" s="39" customFormat="1" ht="24" customHeight="1">
      <c r="A22" s="44"/>
      <c r="B22" s="18" t="s">
        <v>1206</v>
      </c>
      <c r="C22" s="18"/>
      <c r="D22" s="348"/>
    </row>
    <row r="23" spans="1:4" s="39" customFormat="1" ht="24" customHeight="1">
      <c r="A23" s="21"/>
      <c r="B23" s="17" t="s">
        <v>1248</v>
      </c>
      <c r="C23" s="19"/>
      <c r="D23" s="19"/>
    </row>
    <row r="24" spans="1:4" ht="24" customHeight="1">
      <c r="A24" s="20"/>
      <c r="B24" s="17" t="s">
        <v>1077</v>
      </c>
      <c r="C24" s="17"/>
      <c r="D24" s="17"/>
    </row>
    <row r="25" spans="1:4" ht="24" customHeight="1">
      <c r="A25" s="20"/>
      <c r="B25" s="17" t="s">
        <v>1078</v>
      </c>
      <c r="C25" s="17"/>
      <c r="D25" s="17"/>
    </row>
    <row r="26" spans="1:4" ht="24" customHeight="1">
      <c r="A26" s="21"/>
      <c r="B26" s="17" t="s">
        <v>1079</v>
      </c>
      <c r="C26" s="17"/>
      <c r="D26" s="17"/>
    </row>
    <row r="27" spans="1:4" ht="24" customHeight="1">
      <c r="A27" s="21"/>
      <c r="B27" s="17" t="s">
        <v>1516</v>
      </c>
      <c r="C27" s="17"/>
      <c r="D27" s="17"/>
    </row>
    <row r="28" spans="1:4" ht="24" customHeight="1">
      <c r="A28" s="20"/>
      <c r="B28" s="17"/>
      <c r="C28" s="17"/>
      <c r="D28" s="17"/>
    </row>
    <row r="29" spans="1:4" ht="24" customHeight="1">
      <c r="A29" s="45"/>
      <c r="B29" s="348" t="s">
        <v>1517</v>
      </c>
      <c r="C29" s="349"/>
      <c r="D29" s="31"/>
    </row>
    <row r="30" spans="1:4" s="46" customFormat="1" ht="24" customHeight="1">
      <c r="A30" s="21"/>
      <c r="B30" s="17" t="s">
        <v>1529</v>
      </c>
      <c r="C30" s="350"/>
      <c r="D30" s="350"/>
    </row>
    <row r="31" spans="1:4" s="46" customFormat="1" ht="24" customHeight="1">
      <c r="A31" s="21"/>
      <c r="B31" s="1086" t="s">
        <v>1518</v>
      </c>
      <c r="C31" s="1086"/>
      <c r="D31" s="1086"/>
    </row>
    <row r="32" spans="1:4" s="46" customFormat="1" ht="24" customHeight="1">
      <c r="A32" s="21"/>
      <c r="B32" s="1086"/>
      <c r="C32" s="1086"/>
      <c r="D32" s="1086"/>
    </row>
    <row r="33" spans="1:4" ht="24" customHeight="1">
      <c r="A33" s="45"/>
      <c r="B33" s="18" t="s">
        <v>1125</v>
      </c>
      <c r="C33" s="31"/>
      <c r="D33" s="31"/>
    </row>
    <row r="34" spans="1:4" ht="24" customHeight="1">
      <c r="A34" s="21"/>
      <c r="B34" s="17" t="s">
        <v>1080</v>
      </c>
      <c r="C34" s="17"/>
      <c r="D34" s="17"/>
    </row>
    <row r="35" spans="1:4" ht="24" customHeight="1">
      <c r="A35" s="21"/>
      <c r="B35" s="17" t="s">
        <v>1212</v>
      </c>
      <c r="C35" s="17"/>
      <c r="D35" s="17"/>
    </row>
    <row r="36" spans="1:4" ht="24" customHeight="1">
      <c r="A36" s="21"/>
      <c r="B36" s="17"/>
      <c r="C36" s="17"/>
      <c r="D36" s="17"/>
    </row>
    <row r="37" spans="1:4" ht="24" customHeight="1">
      <c r="A37" s="45"/>
      <c r="B37" s="18" t="s">
        <v>1198</v>
      </c>
      <c r="C37" s="31"/>
      <c r="D37" s="31"/>
    </row>
    <row r="38" spans="1:4" ht="24" customHeight="1">
      <c r="A38" s="20"/>
      <c r="B38" s="19" t="s">
        <v>1531</v>
      </c>
      <c r="C38" s="17"/>
      <c r="D38" s="17"/>
    </row>
    <row r="39" spans="1:4" ht="24" customHeight="1">
      <c r="A39" s="21"/>
      <c r="B39" s="22">
        <v>1</v>
      </c>
      <c r="C39" s="23" t="s">
        <v>1081</v>
      </c>
      <c r="D39" s="23" t="s">
        <v>1312</v>
      </c>
    </row>
    <row r="40" spans="1:4" ht="24" customHeight="1">
      <c r="A40" s="21"/>
      <c r="B40" s="24">
        <v>2</v>
      </c>
      <c r="C40" s="25" t="s">
        <v>1519</v>
      </c>
      <c r="D40" s="25" t="s">
        <v>1249</v>
      </c>
    </row>
    <row r="41" spans="1:4" ht="81" customHeight="1">
      <c r="A41" s="21"/>
      <c r="B41" s="24">
        <v>3</v>
      </c>
      <c r="C41" s="351" t="s">
        <v>1521</v>
      </c>
      <c r="D41" s="25" t="s">
        <v>1554</v>
      </c>
    </row>
    <row r="42" spans="1:4" ht="49.5" customHeight="1">
      <c r="A42" s="21"/>
      <c r="B42" s="24">
        <v>4</v>
      </c>
      <c r="C42" s="25" t="s">
        <v>1520</v>
      </c>
      <c r="D42" s="25" t="s">
        <v>1555</v>
      </c>
    </row>
    <row r="43" spans="1:4" ht="24" customHeight="1">
      <c r="A43" s="21"/>
      <c r="B43" s="24"/>
      <c r="C43" s="1081" t="s">
        <v>1556</v>
      </c>
      <c r="D43" s="1082"/>
    </row>
    <row r="44" spans="1:4" ht="24" customHeight="1">
      <c r="A44" s="21"/>
      <c r="B44" s="24">
        <v>5</v>
      </c>
      <c r="C44" s="25" t="s">
        <v>1082</v>
      </c>
      <c r="D44" s="25" t="s">
        <v>1522</v>
      </c>
    </row>
    <row r="45" spans="1:4" ht="24" customHeight="1">
      <c r="A45" s="21"/>
      <c r="B45" s="24">
        <v>6</v>
      </c>
      <c r="C45" s="25" t="s">
        <v>1083</v>
      </c>
      <c r="D45" s="25" t="s">
        <v>1557</v>
      </c>
    </row>
    <row r="46" spans="1:4" ht="24" customHeight="1">
      <c r="A46" s="21"/>
      <c r="B46" s="24">
        <v>7</v>
      </c>
      <c r="C46" s="25" t="s">
        <v>1084</v>
      </c>
      <c r="D46" s="25" t="s">
        <v>1129</v>
      </c>
    </row>
    <row r="47" spans="1:4" ht="24" customHeight="1">
      <c r="A47" s="21"/>
      <c r="B47" s="24">
        <v>8</v>
      </c>
      <c r="C47" s="27" t="s">
        <v>1085</v>
      </c>
      <c r="D47" s="27" t="s">
        <v>1250</v>
      </c>
    </row>
    <row r="48" spans="1:4" ht="33" customHeight="1">
      <c r="A48" s="21"/>
      <c r="B48" s="28">
        <v>9</v>
      </c>
      <c r="C48" s="29" t="s">
        <v>1086</v>
      </c>
      <c r="D48" s="29" t="s">
        <v>1140</v>
      </c>
    </row>
    <row r="49" spans="1:4" ht="24" customHeight="1">
      <c r="A49" s="21"/>
      <c r="B49" s="17"/>
      <c r="C49" s="17"/>
      <c r="D49" s="17"/>
    </row>
    <row r="50" spans="1:4" ht="24" customHeight="1">
      <c r="A50" s="45"/>
      <c r="B50" s="18" t="s">
        <v>1251</v>
      </c>
      <c r="C50" s="31"/>
      <c r="D50" s="31"/>
    </row>
    <row r="51" spans="1:4" ht="24" customHeight="1">
      <c r="A51" s="20"/>
      <c r="B51" s="19" t="s">
        <v>1530</v>
      </c>
      <c r="C51" s="17"/>
      <c r="D51" s="17"/>
    </row>
    <row r="52" spans="1:4" ht="24" customHeight="1">
      <c r="A52" s="20"/>
      <c r="B52" s="19" t="s">
        <v>1558</v>
      </c>
      <c r="C52" s="17"/>
      <c r="D52" s="17"/>
    </row>
    <row r="53" spans="1:4" ht="24" customHeight="1">
      <c r="A53" s="20"/>
      <c r="B53" s="19" t="s">
        <v>1559</v>
      </c>
      <c r="C53" s="17"/>
      <c r="D53" s="17"/>
    </row>
    <row r="54" spans="1:4" ht="24" customHeight="1">
      <c r="A54" s="21"/>
      <c r="B54" s="22">
        <v>10</v>
      </c>
      <c r="C54" s="23" t="s">
        <v>1252</v>
      </c>
      <c r="D54" s="23" t="s">
        <v>1560</v>
      </c>
    </row>
    <row r="55" spans="1:4" ht="48.75" customHeight="1">
      <c r="A55" s="21"/>
      <c r="B55" s="24">
        <v>11</v>
      </c>
      <c r="C55" s="25" t="s">
        <v>1087</v>
      </c>
      <c r="D55" s="25" t="s">
        <v>1561</v>
      </c>
    </row>
    <row r="56" spans="1:4" ht="48.75" customHeight="1">
      <c r="A56" s="21"/>
      <c r="B56" s="26">
        <v>12</v>
      </c>
      <c r="C56" s="27" t="s">
        <v>1088</v>
      </c>
      <c r="D56" s="27" t="s">
        <v>1089</v>
      </c>
    </row>
    <row r="57" spans="1:4" ht="24" customHeight="1">
      <c r="A57" s="21"/>
      <c r="B57" s="24">
        <v>13</v>
      </c>
      <c r="C57" s="25" t="s">
        <v>1090</v>
      </c>
      <c r="D57" s="25" t="s">
        <v>1197</v>
      </c>
    </row>
    <row r="58" spans="1:4" ht="24" customHeight="1">
      <c r="A58" s="21"/>
      <c r="B58" s="47">
        <v>14</v>
      </c>
      <c r="C58" s="30" t="s">
        <v>1084</v>
      </c>
      <c r="D58" s="30" t="s">
        <v>1129</v>
      </c>
    </row>
    <row r="59" spans="1:4" ht="24" customHeight="1">
      <c r="A59" s="21"/>
      <c r="B59" s="28">
        <v>15</v>
      </c>
      <c r="C59" s="29" t="s">
        <v>1085</v>
      </c>
      <c r="D59" s="29" t="s">
        <v>1253</v>
      </c>
    </row>
    <row r="60" spans="1:4" ht="24" customHeight="1">
      <c r="A60" s="21"/>
      <c r="B60" s="17"/>
      <c r="C60" s="17"/>
      <c r="D60" s="17"/>
    </row>
    <row r="61" spans="1:4" ht="24" customHeight="1">
      <c r="A61" s="45"/>
      <c r="B61" s="18" t="s">
        <v>1308</v>
      </c>
      <c r="C61" s="31"/>
      <c r="D61" s="31"/>
    </row>
    <row r="62" spans="1:4" ht="24" customHeight="1">
      <c r="A62" s="21"/>
      <c r="B62" s="17" t="s">
        <v>1091</v>
      </c>
      <c r="C62" s="17"/>
      <c r="D62" s="17"/>
    </row>
    <row r="63" spans="1:4" ht="24" customHeight="1">
      <c r="A63" s="21"/>
      <c r="B63" s="48" t="s">
        <v>1092</v>
      </c>
      <c r="C63" s="49"/>
      <c r="D63" s="50"/>
    </row>
    <row r="64" spans="1:4" ht="24" customHeight="1">
      <c r="A64" s="21"/>
      <c r="B64" s="24">
        <v>16</v>
      </c>
      <c r="C64" s="25" t="s">
        <v>1081</v>
      </c>
      <c r="D64" s="25" t="s">
        <v>1093</v>
      </c>
    </row>
    <row r="65" spans="1:4" ht="24" customHeight="1">
      <c r="A65" s="21"/>
      <c r="B65" s="24">
        <v>17</v>
      </c>
      <c r="C65" s="25" t="s">
        <v>961</v>
      </c>
      <c r="D65" s="51" t="s">
        <v>1115</v>
      </c>
    </row>
    <row r="66" spans="1:4" ht="39" customHeight="1">
      <c r="A66" s="21"/>
      <c r="B66" s="24">
        <v>18</v>
      </c>
      <c r="C66" s="25" t="s">
        <v>1094</v>
      </c>
      <c r="D66" s="25" t="s">
        <v>1130</v>
      </c>
    </row>
    <row r="67" spans="1:4" ht="24" customHeight="1">
      <c r="A67" s="21"/>
      <c r="B67" s="24">
        <v>19</v>
      </c>
      <c r="C67" s="25" t="s">
        <v>1</v>
      </c>
      <c r="D67" s="25" t="s">
        <v>1254</v>
      </c>
    </row>
    <row r="68" spans="1:4" ht="24" customHeight="1">
      <c r="A68" s="21"/>
      <c r="B68" s="24">
        <v>20</v>
      </c>
      <c r="C68" s="25" t="s">
        <v>1095</v>
      </c>
      <c r="D68" s="25" t="s">
        <v>1255</v>
      </c>
    </row>
    <row r="69" spans="1:4" ht="24" customHeight="1">
      <c r="A69" s="21"/>
      <c r="B69" s="24">
        <v>21</v>
      </c>
      <c r="C69" s="25" t="s">
        <v>1096</v>
      </c>
      <c r="D69" s="25" t="s">
        <v>1256</v>
      </c>
    </row>
    <row r="70" spans="1:4" ht="24" customHeight="1">
      <c r="A70" s="21"/>
      <c r="B70" s="24">
        <v>22</v>
      </c>
      <c r="C70" s="25" t="s">
        <v>1097</v>
      </c>
      <c r="D70" s="25" t="s">
        <v>1098</v>
      </c>
    </row>
    <row r="71" spans="1:4" ht="24" customHeight="1">
      <c r="A71" s="21"/>
      <c r="B71" s="24">
        <v>23</v>
      </c>
      <c r="C71" s="25" t="s">
        <v>3</v>
      </c>
      <c r="D71" s="25" t="s">
        <v>1257</v>
      </c>
    </row>
    <row r="72" spans="1:4" ht="46.5" customHeight="1">
      <c r="A72" s="21"/>
      <c r="B72" s="24">
        <v>24</v>
      </c>
      <c r="C72" s="25" t="s">
        <v>1099</v>
      </c>
      <c r="D72" s="25" t="s">
        <v>1258</v>
      </c>
    </row>
    <row r="73" spans="1:4" ht="38.25" customHeight="1">
      <c r="A73" s="21"/>
      <c r="B73" s="24"/>
      <c r="C73" s="1083" t="s">
        <v>1562</v>
      </c>
      <c r="D73" s="1084"/>
    </row>
    <row r="74" spans="1:4" ht="24" customHeight="1">
      <c r="A74" s="21"/>
      <c r="B74" s="24">
        <v>25</v>
      </c>
      <c r="C74" s="25" t="s">
        <v>1069</v>
      </c>
      <c r="D74" s="25" t="s">
        <v>1141</v>
      </c>
    </row>
    <row r="75" spans="1:4" ht="24" customHeight="1">
      <c r="A75" s="21"/>
      <c r="B75" s="24">
        <v>26</v>
      </c>
      <c r="C75" s="25" t="s">
        <v>1100</v>
      </c>
      <c r="D75" s="25" t="s">
        <v>1101</v>
      </c>
    </row>
    <row r="76" spans="1:4" ht="24" customHeight="1">
      <c r="A76" s="21"/>
      <c r="B76" s="26">
        <v>27</v>
      </c>
      <c r="C76" s="27" t="s">
        <v>1102</v>
      </c>
      <c r="D76" s="27" t="s">
        <v>1103</v>
      </c>
    </row>
    <row r="77" spans="1:4" ht="24" customHeight="1">
      <c r="A77" s="21"/>
      <c r="B77" s="26">
        <v>28</v>
      </c>
      <c r="C77" s="27" t="s">
        <v>1150</v>
      </c>
      <c r="D77" s="27" t="s">
        <v>1193</v>
      </c>
    </row>
    <row r="78" spans="1:4" ht="24" customHeight="1">
      <c r="A78" s="21"/>
      <c r="B78" s="26">
        <v>29</v>
      </c>
      <c r="C78" s="27" t="s">
        <v>1259</v>
      </c>
      <c r="D78" s="27" t="s">
        <v>1116</v>
      </c>
    </row>
    <row r="79" spans="1:4" ht="24" customHeight="1">
      <c r="A79" s="21"/>
      <c r="B79" s="26">
        <v>30</v>
      </c>
      <c r="C79" s="27" t="s">
        <v>1195</v>
      </c>
      <c r="D79" s="27" t="s">
        <v>1196</v>
      </c>
    </row>
    <row r="80" spans="1:4" ht="24" customHeight="1">
      <c r="A80" s="21"/>
      <c r="B80" s="26">
        <v>31</v>
      </c>
      <c r="C80" s="27" t="s">
        <v>1194</v>
      </c>
      <c r="D80" s="27" t="s">
        <v>1523</v>
      </c>
    </row>
    <row r="81" spans="1:4" ht="24" customHeight="1">
      <c r="A81" s="21"/>
      <c r="B81" s="26">
        <v>33</v>
      </c>
      <c r="C81" s="27" t="s">
        <v>1217</v>
      </c>
      <c r="D81" s="27" t="s">
        <v>1270</v>
      </c>
    </row>
    <row r="82" spans="1:4" ht="24" customHeight="1">
      <c r="A82" s="21"/>
      <c r="B82" s="26">
        <v>34</v>
      </c>
      <c r="C82" s="27" t="s">
        <v>1313</v>
      </c>
      <c r="D82" s="27" t="s">
        <v>1528</v>
      </c>
    </row>
    <row r="83" spans="1:4" ht="24" customHeight="1">
      <c r="A83" s="21"/>
      <c r="B83" s="28">
        <v>35</v>
      </c>
      <c r="C83" s="29" t="s">
        <v>1214</v>
      </c>
      <c r="D83" s="29" t="s">
        <v>1215</v>
      </c>
    </row>
    <row r="84" spans="1:4" ht="24" customHeight="1">
      <c r="A84" s="20"/>
      <c r="B84" s="48" t="s">
        <v>1213</v>
      </c>
      <c r="C84" s="49"/>
      <c r="D84" s="50"/>
    </row>
    <row r="85" spans="1:4" ht="28.9" customHeight="1">
      <c r="A85" s="21"/>
      <c r="B85" s="24">
        <v>36</v>
      </c>
      <c r="C85" s="25" t="s">
        <v>1117</v>
      </c>
      <c r="D85" s="25" t="s">
        <v>1260</v>
      </c>
    </row>
    <row r="86" spans="1:4" ht="53.45" customHeight="1">
      <c r="A86" s="21"/>
      <c r="B86" s="292">
        <v>37</v>
      </c>
      <c r="C86" s="52" t="s">
        <v>1118</v>
      </c>
      <c r="D86" s="30" t="s">
        <v>1261</v>
      </c>
    </row>
    <row r="87" spans="1:4" ht="24" customHeight="1">
      <c r="A87" s="20"/>
      <c r="B87" s="48" t="s">
        <v>1120</v>
      </c>
      <c r="C87" s="49"/>
      <c r="D87" s="50"/>
    </row>
    <row r="88" spans="1:4" ht="38.25" customHeight="1">
      <c r="A88" s="21"/>
      <c r="B88" s="28">
        <v>38</v>
      </c>
      <c r="C88" s="29" t="s">
        <v>1119</v>
      </c>
      <c r="D88" s="29" t="s">
        <v>1262</v>
      </c>
    </row>
    <row r="90" spans="1:4" ht="24" customHeight="1">
      <c r="A90" s="45"/>
      <c r="B90" s="18" t="s">
        <v>1271</v>
      </c>
      <c r="C90" s="31"/>
      <c r="D90" s="31"/>
    </row>
    <row r="91" spans="1:4" ht="24" customHeight="1">
      <c r="A91" s="21"/>
      <c r="B91" s="22">
        <v>39</v>
      </c>
      <c r="C91" s="23" t="s">
        <v>1241</v>
      </c>
      <c r="D91" s="23" t="s">
        <v>1121</v>
      </c>
    </row>
    <row r="92" spans="1:4" ht="27.6" customHeight="1">
      <c r="A92" s="21"/>
      <c r="B92" s="24">
        <v>40</v>
      </c>
      <c r="C92" s="25" t="s">
        <v>1524</v>
      </c>
      <c r="D92" s="25" t="s">
        <v>1576</v>
      </c>
    </row>
    <row r="93" spans="1:4" ht="24" customHeight="1">
      <c r="A93" s="21"/>
      <c r="B93" s="24">
        <v>41</v>
      </c>
      <c r="C93" s="25" t="s">
        <v>1525</v>
      </c>
      <c r="D93" s="25" t="s">
        <v>1122</v>
      </c>
    </row>
    <row r="94" spans="1:4" ht="61.15" customHeight="1">
      <c r="A94" s="21"/>
      <c r="B94" s="28">
        <v>42</v>
      </c>
      <c r="C94" s="29" t="s">
        <v>1526</v>
      </c>
      <c r="D94" s="29" t="s">
        <v>1527</v>
      </c>
    </row>
    <row r="95" spans="1:4" ht="65.099999999999994" customHeight="1">
      <c r="B95" s="355">
        <v>43</v>
      </c>
      <c r="C95" s="356" t="s">
        <v>1314</v>
      </c>
      <c r="D95" s="356" t="s">
        <v>1315</v>
      </c>
    </row>
    <row r="97" spans="1:4" ht="24" customHeight="1">
      <c r="A97" s="45"/>
      <c r="B97" s="18" t="s">
        <v>1272</v>
      </c>
      <c r="C97" s="31"/>
      <c r="D97" s="31"/>
    </row>
    <row r="98" spans="1:4" ht="24" customHeight="1">
      <c r="A98" s="21"/>
      <c r="B98" s="22">
        <v>44</v>
      </c>
      <c r="C98" s="23" t="s">
        <v>1123</v>
      </c>
      <c r="D98" s="23" t="s">
        <v>1124</v>
      </c>
    </row>
    <row r="99" spans="1:4" ht="102" customHeight="1">
      <c r="A99" s="21"/>
      <c r="B99" s="24">
        <v>45</v>
      </c>
      <c r="C99" s="25" t="s">
        <v>1223</v>
      </c>
      <c r="D99" s="25" t="s">
        <v>1316</v>
      </c>
    </row>
    <row r="100" spans="1:4" ht="27.6" customHeight="1">
      <c r="A100" s="21"/>
      <c r="B100" s="24">
        <v>46</v>
      </c>
      <c r="C100" s="25" t="s">
        <v>1055</v>
      </c>
      <c r="D100" s="25" t="s">
        <v>1263</v>
      </c>
    </row>
    <row r="101" spans="1:4" ht="48" customHeight="1">
      <c r="A101" s="21"/>
      <c r="B101" s="24">
        <v>47</v>
      </c>
      <c r="C101" s="25" t="s">
        <v>1264</v>
      </c>
      <c r="D101" s="25" t="s">
        <v>1265</v>
      </c>
    </row>
    <row r="102" spans="1:4" ht="31.9" customHeight="1">
      <c r="A102" s="21"/>
      <c r="B102" s="24">
        <v>48</v>
      </c>
      <c r="C102" s="293" t="s">
        <v>1224</v>
      </c>
      <c r="D102" s="25" t="s">
        <v>1225</v>
      </c>
    </row>
    <row r="103" spans="1:4" ht="31.9" customHeight="1">
      <c r="A103" s="21"/>
      <c r="B103" s="294">
        <v>49</v>
      </c>
      <c r="C103" s="295" t="s">
        <v>1226</v>
      </c>
      <c r="D103" s="295" t="s">
        <v>1227</v>
      </c>
    </row>
  </sheetData>
  <sheetProtection selectLockedCells="1"/>
  <mergeCells count="4">
    <mergeCell ref="C43:D43"/>
    <mergeCell ref="C73:D73"/>
    <mergeCell ref="B3:D3"/>
    <mergeCell ref="B31:D32"/>
  </mergeCells>
  <phoneticPr fontId="12"/>
  <pageMargins left="0.39370078740157483" right="0.39370078740157483" top="0.94488188976377963" bottom="0.55118110236220474" header="0.59055118110236227" footer="0.31496062992125984"/>
  <pageSetup paperSize="9" scale="91" orientation="portrait" r:id="rId1"/>
  <headerFooter>
    <oddHeader>&amp;C&amp;"Meiryo UI,標準"&amp;14中小企業賃上げ環境整備支援事業補助金　交付申請チェックリスト</oddHeader>
    <oddFooter>&amp;C&amp;"HG丸ｺﾞｼｯｸM-PRO,標準"&amp;12&amp;P</oddFooter>
  </headerFooter>
  <rowBreaks count="3" manualBreakCount="3">
    <brk id="36" max="3" man="1"/>
    <brk id="60" max="3" man="1"/>
    <brk id="83"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0</xdr:col>
                    <xdr:colOff>47625</xdr:colOff>
                    <xdr:row>29</xdr:row>
                    <xdr:rowOff>57150</xdr:rowOff>
                  </from>
                  <to>
                    <xdr:col>0</xdr:col>
                    <xdr:colOff>266700</xdr:colOff>
                    <xdr:row>29</xdr:row>
                    <xdr:rowOff>276225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0</xdr:col>
                    <xdr:colOff>47625</xdr:colOff>
                    <xdr:row>22</xdr:row>
                    <xdr:rowOff>57150</xdr:rowOff>
                  </from>
                  <to>
                    <xdr:col>0</xdr:col>
                    <xdr:colOff>266700</xdr:colOff>
                    <xdr:row>22</xdr:row>
                    <xdr:rowOff>276225</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0</xdr:col>
                    <xdr:colOff>47625</xdr:colOff>
                    <xdr:row>2</xdr:row>
                    <xdr:rowOff>0</xdr:rowOff>
                  </from>
                  <to>
                    <xdr:col>0</xdr:col>
                    <xdr:colOff>266700</xdr:colOff>
                    <xdr:row>2</xdr:row>
                    <xdr:rowOff>219075</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47625</xdr:colOff>
                    <xdr:row>2</xdr:row>
                    <xdr:rowOff>0</xdr:rowOff>
                  </from>
                  <to>
                    <xdr:col>0</xdr:col>
                    <xdr:colOff>266700</xdr:colOff>
                    <xdr:row>2</xdr:row>
                    <xdr:rowOff>219075</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47625</xdr:colOff>
                    <xdr:row>9</xdr:row>
                    <xdr:rowOff>57150</xdr:rowOff>
                  </from>
                  <to>
                    <xdr:col>0</xdr:col>
                    <xdr:colOff>266700</xdr:colOff>
                    <xdr:row>9</xdr:row>
                    <xdr:rowOff>276225</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47625</xdr:colOff>
                    <xdr:row>12</xdr:row>
                    <xdr:rowOff>57150</xdr:rowOff>
                  </from>
                  <to>
                    <xdr:col>0</xdr:col>
                    <xdr:colOff>266700</xdr:colOff>
                    <xdr:row>12</xdr:row>
                    <xdr:rowOff>276225</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0</xdr:col>
                    <xdr:colOff>47625</xdr:colOff>
                    <xdr:row>15</xdr:row>
                    <xdr:rowOff>57150</xdr:rowOff>
                  </from>
                  <to>
                    <xdr:col>0</xdr:col>
                    <xdr:colOff>266700</xdr:colOff>
                    <xdr:row>15</xdr:row>
                    <xdr:rowOff>276225</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0</xdr:col>
                    <xdr:colOff>66675</xdr:colOff>
                    <xdr:row>63</xdr:row>
                    <xdr:rowOff>38100</xdr:rowOff>
                  </from>
                  <to>
                    <xdr:col>0</xdr:col>
                    <xdr:colOff>285750</xdr:colOff>
                    <xdr:row>63</xdr:row>
                    <xdr:rowOff>247650</xdr:rowOff>
                  </to>
                </anchor>
              </controlPr>
            </control>
          </mc:Choice>
        </mc:AlternateContent>
        <mc:AlternateContent xmlns:mc="http://schemas.openxmlformats.org/markup-compatibility/2006">
          <mc:Choice Requires="x14">
            <control shapeId="86026" r:id="rId12" name="Check Box 10">
              <controlPr defaultSize="0" autoFill="0" autoLine="0" autoPict="0">
                <anchor moveWithCells="1">
                  <from>
                    <xdr:col>0</xdr:col>
                    <xdr:colOff>66675</xdr:colOff>
                    <xdr:row>64</xdr:row>
                    <xdr:rowOff>38100</xdr:rowOff>
                  </from>
                  <to>
                    <xdr:col>0</xdr:col>
                    <xdr:colOff>285750</xdr:colOff>
                    <xdr:row>64</xdr:row>
                    <xdr:rowOff>257175</xdr:rowOff>
                  </to>
                </anchor>
              </controlPr>
            </control>
          </mc:Choice>
        </mc:AlternateContent>
        <mc:AlternateContent xmlns:mc="http://schemas.openxmlformats.org/markup-compatibility/2006">
          <mc:Choice Requires="x14">
            <control shapeId="86027" r:id="rId13" name="Check Box 11">
              <controlPr defaultSize="0" autoFill="0" autoLine="0" autoPict="0">
                <anchor moveWithCells="1">
                  <from>
                    <xdr:col>0</xdr:col>
                    <xdr:colOff>66675</xdr:colOff>
                    <xdr:row>65</xdr:row>
                    <xdr:rowOff>142875</xdr:rowOff>
                  </from>
                  <to>
                    <xdr:col>0</xdr:col>
                    <xdr:colOff>285750</xdr:colOff>
                    <xdr:row>65</xdr:row>
                    <xdr:rowOff>361950</xdr:rowOff>
                  </to>
                </anchor>
              </controlPr>
            </control>
          </mc:Choice>
        </mc:AlternateContent>
        <mc:AlternateContent xmlns:mc="http://schemas.openxmlformats.org/markup-compatibility/2006">
          <mc:Choice Requires="x14">
            <control shapeId="86028" r:id="rId14" name="Check Box 12">
              <controlPr defaultSize="0" autoFill="0" autoLine="0" autoPict="0">
                <anchor moveWithCells="1">
                  <from>
                    <xdr:col>0</xdr:col>
                    <xdr:colOff>66675</xdr:colOff>
                    <xdr:row>66</xdr:row>
                    <xdr:rowOff>28575</xdr:rowOff>
                  </from>
                  <to>
                    <xdr:col>0</xdr:col>
                    <xdr:colOff>285750</xdr:colOff>
                    <xdr:row>66</xdr:row>
                    <xdr:rowOff>247650</xdr:rowOff>
                  </to>
                </anchor>
              </controlPr>
            </control>
          </mc:Choice>
        </mc:AlternateContent>
        <mc:AlternateContent xmlns:mc="http://schemas.openxmlformats.org/markup-compatibility/2006">
          <mc:Choice Requires="x14">
            <control shapeId="86029" r:id="rId15" name="Check Box 13">
              <controlPr defaultSize="0" autoFill="0" autoLine="0" autoPict="0">
                <anchor moveWithCells="1">
                  <from>
                    <xdr:col>0</xdr:col>
                    <xdr:colOff>66675</xdr:colOff>
                    <xdr:row>67</xdr:row>
                    <xdr:rowOff>38100</xdr:rowOff>
                  </from>
                  <to>
                    <xdr:col>0</xdr:col>
                    <xdr:colOff>285750</xdr:colOff>
                    <xdr:row>67</xdr:row>
                    <xdr:rowOff>247650</xdr:rowOff>
                  </to>
                </anchor>
              </controlPr>
            </control>
          </mc:Choice>
        </mc:AlternateContent>
        <mc:AlternateContent xmlns:mc="http://schemas.openxmlformats.org/markup-compatibility/2006">
          <mc:Choice Requires="x14">
            <control shapeId="86030" r:id="rId16" name="Check Box 14">
              <controlPr defaultSize="0" autoFill="0" autoLine="0" autoPict="0">
                <anchor moveWithCells="1">
                  <from>
                    <xdr:col>0</xdr:col>
                    <xdr:colOff>66675</xdr:colOff>
                    <xdr:row>68</xdr:row>
                    <xdr:rowOff>47625</xdr:rowOff>
                  </from>
                  <to>
                    <xdr:col>0</xdr:col>
                    <xdr:colOff>285750</xdr:colOff>
                    <xdr:row>68</xdr:row>
                    <xdr:rowOff>266700</xdr:rowOff>
                  </to>
                </anchor>
              </controlPr>
            </control>
          </mc:Choice>
        </mc:AlternateContent>
        <mc:AlternateContent xmlns:mc="http://schemas.openxmlformats.org/markup-compatibility/2006">
          <mc:Choice Requires="x14">
            <control shapeId="86031" r:id="rId17" name="Check Box 15">
              <controlPr defaultSize="0" autoFill="0" autoLine="0" autoPict="0">
                <anchor moveWithCells="1">
                  <from>
                    <xdr:col>0</xdr:col>
                    <xdr:colOff>66675</xdr:colOff>
                    <xdr:row>69</xdr:row>
                    <xdr:rowOff>47625</xdr:rowOff>
                  </from>
                  <to>
                    <xdr:col>0</xdr:col>
                    <xdr:colOff>285750</xdr:colOff>
                    <xdr:row>69</xdr:row>
                    <xdr:rowOff>266700</xdr:rowOff>
                  </to>
                </anchor>
              </controlPr>
            </control>
          </mc:Choice>
        </mc:AlternateContent>
        <mc:AlternateContent xmlns:mc="http://schemas.openxmlformats.org/markup-compatibility/2006">
          <mc:Choice Requires="x14">
            <control shapeId="86032" r:id="rId18" name="Check Box 16">
              <controlPr defaultSize="0" autoFill="0" autoLine="0" autoPict="0">
                <anchor moveWithCells="1">
                  <from>
                    <xdr:col>0</xdr:col>
                    <xdr:colOff>66675</xdr:colOff>
                    <xdr:row>70</xdr:row>
                    <xdr:rowOff>38100</xdr:rowOff>
                  </from>
                  <to>
                    <xdr:col>0</xdr:col>
                    <xdr:colOff>285750</xdr:colOff>
                    <xdr:row>70</xdr:row>
                    <xdr:rowOff>257175</xdr:rowOff>
                  </to>
                </anchor>
              </controlPr>
            </control>
          </mc:Choice>
        </mc:AlternateContent>
        <mc:AlternateContent xmlns:mc="http://schemas.openxmlformats.org/markup-compatibility/2006">
          <mc:Choice Requires="x14">
            <control shapeId="86033" r:id="rId19" name="Check Box 17">
              <controlPr defaultSize="0" autoFill="0" autoLine="0" autoPict="0">
                <anchor moveWithCells="1">
                  <from>
                    <xdr:col>0</xdr:col>
                    <xdr:colOff>66675</xdr:colOff>
                    <xdr:row>71</xdr:row>
                    <xdr:rowOff>190500</xdr:rowOff>
                  </from>
                  <to>
                    <xdr:col>0</xdr:col>
                    <xdr:colOff>285750</xdr:colOff>
                    <xdr:row>71</xdr:row>
                    <xdr:rowOff>409575</xdr:rowOff>
                  </to>
                </anchor>
              </controlPr>
            </control>
          </mc:Choice>
        </mc:AlternateContent>
        <mc:AlternateContent xmlns:mc="http://schemas.openxmlformats.org/markup-compatibility/2006">
          <mc:Choice Requires="x14">
            <control shapeId="86034" r:id="rId20" name="Check Box 18">
              <controlPr defaultSize="0" autoFill="0" autoLine="0" autoPict="0">
                <anchor moveWithCells="1">
                  <from>
                    <xdr:col>0</xdr:col>
                    <xdr:colOff>66675</xdr:colOff>
                    <xdr:row>75</xdr:row>
                    <xdr:rowOff>47625</xdr:rowOff>
                  </from>
                  <to>
                    <xdr:col>0</xdr:col>
                    <xdr:colOff>285750</xdr:colOff>
                    <xdr:row>75</xdr:row>
                    <xdr:rowOff>266700</xdr:rowOff>
                  </to>
                </anchor>
              </controlPr>
            </control>
          </mc:Choice>
        </mc:AlternateContent>
        <mc:AlternateContent xmlns:mc="http://schemas.openxmlformats.org/markup-compatibility/2006">
          <mc:Choice Requires="x14">
            <control shapeId="86035" r:id="rId21" name="Check Box 19">
              <controlPr defaultSize="0" autoFill="0" autoLine="0" autoPict="0">
                <anchor moveWithCells="1">
                  <from>
                    <xdr:col>0</xdr:col>
                    <xdr:colOff>66675</xdr:colOff>
                    <xdr:row>77</xdr:row>
                    <xdr:rowOff>28575</xdr:rowOff>
                  </from>
                  <to>
                    <xdr:col>0</xdr:col>
                    <xdr:colOff>285750</xdr:colOff>
                    <xdr:row>77</xdr:row>
                    <xdr:rowOff>247650</xdr:rowOff>
                  </to>
                </anchor>
              </controlPr>
            </control>
          </mc:Choice>
        </mc:AlternateContent>
        <mc:AlternateContent xmlns:mc="http://schemas.openxmlformats.org/markup-compatibility/2006">
          <mc:Choice Requires="x14">
            <control shapeId="86036" r:id="rId22" name="Check Box 20">
              <controlPr defaultSize="0" autoFill="0" autoLine="0" autoPict="0">
                <anchor moveWithCells="1">
                  <from>
                    <xdr:col>0</xdr:col>
                    <xdr:colOff>66675</xdr:colOff>
                    <xdr:row>87</xdr:row>
                    <xdr:rowOff>66675</xdr:rowOff>
                  </from>
                  <to>
                    <xdr:col>0</xdr:col>
                    <xdr:colOff>285750</xdr:colOff>
                    <xdr:row>87</xdr:row>
                    <xdr:rowOff>295275</xdr:rowOff>
                  </to>
                </anchor>
              </controlPr>
            </control>
          </mc:Choice>
        </mc:AlternateContent>
        <mc:AlternateContent xmlns:mc="http://schemas.openxmlformats.org/markup-compatibility/2006">
          <mc:Choice Requires="x14">
            <control shapeId="86037" r:id="rId23" name="Check Box 21">
              <controlPr defaultSize="0" autoFill="0" autoLine="0" autoPict="0">
                <anchor moveWithCells="1">
                  <from>
                    <xdr:col>0</xdr:col>
                    <xdr:colOff>47625</xdr:colOff>
                    <xdr:row>33</xdr:row>
                    <xdr:rowOff>57150</xdr:rowOff>
                  </from>
                  <to>
                    <xdr:col>0</xdr:col>
                    <xdr:colOff>266700</xdr:colOff>
                    <xdr:row>33</xdr:row>
                    <xdr:rowOff>276225</xdr:rowOff>
                  </to>
                </anchor>
              </controlPr>
            </control>
          </mc:Choice>
        </mc:AlternateContent>
        <mc:AlternateContent xmlns:mc="http://schemas.openxmlformats.org/markup-compatibility/2006">
          <mc:Choice Requires="x14">
            <control shapeId="86038" r:id="rId24" name="Check Box 22">
              <controlPr defaultSize="0" autoFill="0" autoLine="0" autoPict="0">
                <anchor moveWithCells="1">
                  <from>
                    <xdr:col>0</xdr:col>
                    <xdr:colOff>47625</xdr:colOff>
                    <xdr:row>38</xdr:row>
                    <xdr:rowOff>57150</xdr:rowOff>
                  </from>
                  <to>
                    <xdr:col>0</xdr:col>
                    <xdr:colOff>266700</xdr:colOff>
                    <xdr:row>38</xdr:row>
                    <xdr:rowOff>276225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0</xdr:col>
                    <xdr:colOff>47625</xdr:colOff>
                    <xdr:row>41</xdr:row>
                    <xdr:rowOff>209550</xdr:rowOff>
                  </from>
                  <to>
                    <xdr:col>0</xdr:col>
                    <xdr:colOff>266700</xdr:colOff>
                    <xdr:row>41</xdr:row>
                    <xdr:rowOff>428625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0</xdr:col>
                    <xdr:colOff>47625</xdr:colOff>
                    <xdr:row>39</xdr:row>
                    <xdr:rowOff>57150</xdr:rowOff>
                  </from>
                  <to>
                    <xdr:col>0</xdr:col>
                    <xdr:colOff>266700</xdr:colOff>
                    <xdr:row>39</xdr:row>
                    <xdr:rowOff>276225</xdr:rowOff>
                  </to>
                </anchor>
              </controlPr>
            </control>
          </mc:Choice>
        </mc:AlternateContent>
        <mc:AlternateContent xmlns:mc="http://schemas.openxmlformats.org/markup-compatibility/2006">
          <mc:Choice Requires="x14">
            <control shapeId="86044" r:id="rId27" name="Check Box 28">
              <controlPr defaultSize="0" autoFill="0" autoLine="0" autoPict="0">
                <anchor moveWithCells="1">
                  <from>
                    <xdr:col>0</xdr:col>
                    <xdr:colOff>47625</xdr:colOff>
                    <xdr:row>44</xdr:row>
                    <xdr:rowOff>57150</xdr:rowOff>
                  </from>
                  <to>
                    <xdr:col>0</xdr:col>
                    <xdr:colOff>266700</xdr:colOff>
                    <xdr:row>44</xdr:row>
                    <xdr:rowOff>276225</xdr:rowOff>
                  </to>
                </anchor>
              </controlPr>
            </control>
          </mc:Choice>
        </mc:AlternateContent>
        <mc:AlternateContent xmlns:mc="http://schemas.openxmlformats.org/markup-compatibility/2006">
          <mc:Choice Requires="x14">
            <control shapeId="86045" r:id="rId28" name="Check Box 29">
              <controlPr defaultSize="0" autoFill="0" autoLine="0" autoPict="0">
                <anchor moveWithCells="1">
                  <from>
                    <xdr:col>0</xdr:col>
                    <xdr:colOff>47625</xdr:colOff>
                    <xdr:row>45</xdr:row>
                    <xdr:rowOff>57150</xdr:rowOff>
                  </from>
                  <to>
                    <xdr:col>0</xdr:col>
                    <xdr:colOff>266700</xdr:colOff>
                    <xdr:row>45</xdr:row>
                    <xdr:rowOff>276225</xdr:rowOff>
                  </to>
                </anchor>
              </controlPr>
            </control>
          </mc:Choice>
        </mc:AlternateContent>
        <mc:AlternateContent xmlns:mc="http://schemas.openxmlformats.org/markup-compatibility/2006">
          <mc:Choice Requires="x14">
            <control shapeId="86046" r:id="rId29" name="Check Box 30">
              <controlPr defaultSize="0" autoFill="0" autoLine="0" autoPict="0">
                <anchor moveWithCells="1">
                  <from>
                    <xdr:col>0</xdr:col>
                    <xdr:colOff>47625</xdr:colOff>
                    <xdr:row>46</xdr:row>
                    <xdr:rowOff>57150</xdr:rowOff>
                  </from>
                  <to>
                    <xdr:col>0</xdr:col>
                    <xdr:colOff>266700</xdr:colOff>
                    <xdr:row>46</xdr:row>
                    <xdr:rowOff>276225</xdr:rowOff>
                  </to>
                </anchor>
              </controlPr>
            </control>
          </mc:Choice>
        </mc:AlternateContent>
        <mc:AlternateContent xmlns:mc="http://schemas.openxmlformats.org/markup-compatibility/2006">
          <mc:Choice Requires="x14">
            <control shapeId="86047" r:id="rId30" name="Check Box 31">
              <controlPr defaultSize="0" autoFill="0" autoLine="0" autoPict="0">
                <anchor moveWithCells="1">
                  <from>
                    <xdr:col>0</xdr:col>
                    <xdr:colOff>66675</xdr:colOff>
                    <xdr:row>85</xdr:row>
                    <xdr:rowOff>171450</xdr:rowOff>
                  </from>
                  <to>
                    <xdr:col>0</xdr:col>
                    <xdr:colOff>285750</xdr:colOff>
                    <xdr:row>85</xdr:row>
                    <xdr:rowOff>400050</xdr:rowOff>
                  </to>
                </anchor>
              </controlPr>
            </control>
          </mc:Choice>
        </mc:AlternateContent>
        <mc:AlternateContent xmlns:mc="http://schemas.openxmlformats.org/markup-compatibility/2006">
          <mc:Choice Requires="x14">
            <control shapeId="86048" r:id="rId31" name="Check Box 32">
              <controlPr defaultSize="0" autoFill="0" autoLine="0" autoPict="0">
                <anchor moveWithCells="1">
                  <from>
                    <xdr:col>0</xdr:col>
                    <xdr:colOff>47625</xdr:colOff>
                    <xdr:row>25</xdr:row>
                    <xdr:rowOff>57150</xdr:rowOff>
                  </from>
                  <to>
                    <xdr:col>0</xdr:col>
                    <xdr:colOff>266700</xdr:colOff>
                    <xdr:row>25</xdr:row>
                    <xdr:rowOff>276225</xdr:rowOff>
                  </to>
                </anchor>
              </controlPr>
            </control>
          </mc:Choice>
        </mc:AlternateContent>
        <mc:AlternateContent xmlns:mc="http://schemas.openxmlformats.org/markup-compatibility/2006">
          <mc:Choice Requires="x14">
            <control shapeId="86049" r:id="rId32" name="Check Box 33">
              <controlPr defaultSize="0" autoFill="0" autoLine="0" autoPict="0">
                <anchor moveWithCells="1">
                  <from>
                    <xdr:col>0</xdr:col>
                    <xdr:colOff>66675</xdr:colOff>
                    <xdr:row>84</xdr:row>
                    <xdr:rowOff>57150</xdr:rowOff>
                  </from>
                  <to>
                    <xdr:col>0</xdr:col>
                    <xdr:colOff>285750</xdr:colOff>
                    <xdr:row>84</xdr:row>
                    <xdr:rowOff>276225</xdr:rowOff>
                  </to>
                </anchor>
              </controlPr>
            </control>
          </mc:Choice>
        </mc:AlternateContent>
        <mc:AlternateContent xmlns:mc="http://schemas.openxmlformats.org/markup-compatibility/2006">
          <mc:Choice Requires="x14">
            <control shapeId="86050" r:id="rId33" name="Check Box 34">
              <controlPr defaultSize="0" autoFill="0" autoLine="0" autoPict="0">
                <anchor moveWithCells="1">
                  <from>
                    <xdr:col>0</xdr:col>
                    <xdr:colOff>66675</xdr:colOff>
                    <xdr:row>73</xdr:row>
                    <xdr:rowOff>57150</xdr:rowOff>
                  </from>
                  <to>
                    <xdr:col>0</xdr:col>
                    <xdr:colOff>285750</xdr:colOff>
                    <xdr:row>73</xdr:row>
                    <xdr:rowOff>276225</xdr:rowOff>
                  </to>
                </anchor>
              </controlPr>
            </control>
          </mc:Choice>
        </mc:AlternateContent>
        <mc:AlternateContent xmlns:mc="http://schemas.openxmlformats.org/markup-compatibility/2006">
          <mc:Choice Requires="x14">
            <control shapeId="86051" r:id="rId34" name="Check Box 35">
              <controlPr defaultSize="0" autoFill="0" autoLine="0" autoPict="0">
                <anchor moveWithCells="1">
                  <from>
                    <xdr:col>0</xdr:col>
                    <xdr:colOff>66675</xdr:colOff>
                    <xdr:row>74</xdr:row>
                    <xdr:rowOff>57150</xdr:rowOff>
                  </from>
                  <to>
                    <xdr:col>0</xdr:col>
                    <xdr:colOff>285750</xdr:colOff>
                    <xdr:row>74</xdr:row>
                    <xdr:rowOff>266700</xdr:rowOff>
                  </to>
                </anchor>
              </controlPr>
            </control>
          </mc:Choice>
        </mc:AlternateContent>
        <mc:AlternateContent xmlns:mc="http://schemas.openxmlformats.org/markup-compatibility/2006">
          <mc:Choice Requires="x14">
            <control shapeId="86052" r:id="rId35" name="Check Box 36">
              <controlPr defaultSize="0" autoFill="0" autoLine="0" autoPict="0">
                <anchor moveWithCells="1">
                  <from>
                    <xdr:col>0</xdr:col>
                    <xdr:colOff>57150</xdr:colOff>
                    <xdr:row>72</xdr:row>
                    <xdr:rowOff>133350</xdr:rowOff>
                  </from>
                  <to>
                    <xdr:col>0</xdr:col>
                    <xdr:colOff>276225</xdr:colOff>
                    <xdr:row>72</xdr:row>
                    <xdr:rowOff>352425</xdr:rowOff>
                  </to>
                </anchor>
              </controlPr>
            </control>
          </mc:Choice>
        </mc:AlternateContent>
        <mc:AlternateContent xmlns:mc="http://schemas.openxmlformats.org/markup-compatibility/2006">
          <mc:Choice Requires="x14">
            <control shapeId="86053" r:id="rId36" name="Check Box 37">
              <controlPr defaultSize="0" autoFill="0" autoLine="0" autoPict="0">
                <anchor moveWithCells="1">
                  <from>
                    <xdr:col>0</xdr:col>
                    <xdr:colOff>47625</xdr:colOff>
                    <xdr:row>34</xdr:row>
                    <xdr:rowOff>57150</xdr:rowOff>
                  </from>
                  <to>
                    <xdr:col>0</xdr:col>
                    <xdr:colOff>266700</xdr:colOff>
                    <xdr:row>34</xdr:row>
                    <xdr:rowOff>276225</xdr:rowOff>
                  </to>
                </anchor>
              </controlPr>
            </control>
          </mc:Choice>
        </mc:AlternateContent>
        <mc:AlternateContent xmlns:mc="http://schemas.openxmlformats.org/markup-compatibility/2006">
          <mc:Choice Requires="x14">
            <control shapeId="86054" r:id="rId37" name="Check Box 38">
              <controlPr defaultSize="0" autoFill="0" autoLine="0" autoPict="0">
                <anchor moveWithCells="1">
                  <from>
                    <xdr:col>0</xdr:col>
                    <xdr:colOff>47625</xdr:colOff>
                    <xdr:row>40</xdr:row>
                    <xdr:rowOff>400050</xdr:rowOff>
                  </from>
                  <to>
                    <xdr:col>0</xdr:col>
                    <xdr:colOff>266700</xdr:colOff>
                    <xdr:row>40</xdr:row>
                    <xdr:rowOff>628650</xdr:rowOff>
                  </to>
                </anchor>
              </controlPr>
            </control>
          </mc:Choice>
        </mc:AlternateContent>
        <mc:AlternateContent xmlns:mc="http://schemas.openxmlformats.org/markup-compatibility/2006">
          <mc:Choice Requires="x14">
            <control shapeId="86055" r:id="rId38" name="Check Box 39">
              <controlPr defaultSize="0" autoFill="0" autoLine="0" autoPict="0">
                <anchor moveWithCells="1">
                  <from>
                    <xdr:col>0</xdr:col>
                    <xdr:colOff>47625</xdr:colOff>
                    <xdr:row>43</xdr:row>
                    <xdr:rowOff>57150</xdr:rowOff>
                  </from>
                  <to>
                    <xdr:col>0</xdr:col>
                    <xdr:colOff>266700</xdr:colOff>
                    <xdr:row>43</xdr:row>
                    <xdr:rowOff>276225</xdr:rowOff>
                  </to>
                </anchor>
              </controlPr>
            </control>
          </mc:Choice>
        </mc:AlternateContent>
        <mc:AlternateContent xmlns:mc="http://schemas.openxmlformats.org/markup-compatibility/2006">
          <mc:Choice Requires="x14">
            <control shapeId="86056" r:id="rId39" name="Check Box 40">
              <controlPr defaultSize="0" autoFill="0" autoLine="0" autoPict="0">
                <anchor moveWithCells="1">
                  <from>
                    <xdr:col>0</xdr:col>
                    <xdr:colOff>47625</xdr:colOff>
                    <xdr:row>53</xdr:row>
                    <xdr:rowOff>57150</xdr:rowOff>
                  </from>
                  <to>
                    <xdr:col>0</xdr:col>
                    <xdr:colOff>266700</xdr:colOff>
                    <xdr:row>53</xdr:row>
                    <xdr:rowOff>276225</xdr:rowOff>
                  </to>
                </anchor>
              </controlPr>
            </control>
          </mc:Choice>
        </mc:AlternateContent>
        <mc:AlternateContent xmlns:mc="http://schemas.openxmlformats.org/markup-compatibility/2006">
          <mc:Choice Requires="x14">
            <control shapeId="86057" r:id="rId40" name="Check Box 41">
              <controlPr defaultSize="0" autoFill="0" autoLine="0" autoPict="0">
                <anchor moveWithCells="1">
                  <from>
                    <xdr:col>0</xdr:col>
                    <xdr:colOff>47625</xdr:colOff>
                    <xdr:row>54</xdr:row>
                    <xdr:rowOff>161925</xdr:rowOff>
                  </from>
                  <to>
                    <xdr:col>0</xdr:col>
                    <xdr:colOff>266700</xdr:colOff>
                    <xdr:row>54</xdr:row>
                    <xdr:rowOff>381000</xdr:rowOff>
                  </to>
                </anchor>
              </controlPr>
            </control>
          </mc:Choice>
        </mc:AlternateContent>
        <mc:AlternateContent xmlns:mc="http://schemas.openxmlformats.org/markup-compatibility/2006">
          <mc:Choice Requires="x14">
            <control shapeId="86058" r:id="rId41" name="Check Box 42">
              <controlPr defaultSize="0" autoFill="0" autoLine="0" autoPict="0">
                <anchor moveWithCells="1">
                  <from>
                    <xdr:col>0</xdr:col>
                    <xdr:colOff>47625</xdr:colOff>
                    <xdr:row>55</xdr:row>
                    <xdr:rowOff>200025</xdr:rowOff>
                  </from>
                  <to>
                    <xdr:col>0</xdr:col>
                    <xdr:colOff>266700</xdr:colOff>
                    <xdr:row>55</xdr:row>
                    <xdr:rowOff>419100</xdr:rowOff>
                  </to>
                </anchor>
              </controlPr>
            </control>
          </mc:Choice>
        </mc:AlternateContent>
        <mc:AlternateContent xmlns:mc="http://schemas.openxmlformats.org/markup-compatibility/2006">
          <mc:Choice Requires="x14">
            <control shapeId="86059" r:id="rId42" name="Check Box 43">
              <controlPr defaultSize="0" autoFill="0" autoLine="0" autoPict="0">
                <anchor moveWithCells="1">
                  <from>
                    <xdr:col>0</xdr:col>
                    <xdr:colOff>57150</xdr:colOff>
                    <xdr:row>56</xdr:row>
                    <xdr:rowOff>47625</xdr:rowOff>
                  </from>
                  <to>
                    <xdr:col>0</xdr:col>
                    <xdr:colOff>276225</xdr:colOff>
                    <xdr:row>56</xdr:row>
                    <xdr:rowOff>266700</xdr:rowOff>
                  </to>
                </anchor>
              </controlPr>
            </control>
          </mc:Choice>
        </mc:AlternateContent>
        <mc:AlternateContent xmlns:mc="http://schemas.openxmlformats.org/markup-compatibility/2006">
          <mc:Choice Requires="x14">
            <control shapeId="86060" r:id="rId43" name="Check Box 44">
              <controlPr defaultSize="0" autoFill="0" autoLine="0" autoPict="0">
                <anchor moveWithCells="1">
                  <from>
                    <xdr:col>0</xdr:col>
                    <xdr:colOff>47625</xdr:colOff>
                    <xdr:row>57</xdr:row>
                    <xdr:rowOff>57150</xdr:rowOff>
                  </from>
                  <to>
                    <xdr:col>0</xdr:col>
                    <xdr:colOff>266700</xdr:colOff>
                    <xdr:row>57</xdr:row>
                    <xdr:rowOff>276225</xdr:rowOff>
                  </to>
                </anchor>
              </controlPr>
            </control>
          </mc:Choice>
        </mc:AlternateContent>
        <mc:AlternateContent xmlns:mc="http://schemas.openxmlformats.org/markup-compatibility/2006">
          <mc:Choice Requires="x14">
            <control shapeId="86061" r:id="rId44" name="Check Box 45">
              <controlPr defaultSize="0" autoFill="0" autoLine="0" autoPict="0">
                <anchor moveWithCells="1">
                  <from>
                    <xdr:col>0</xdr:col>
                    <xdr:colOff>47625</xdr:colOff>
                    <xdr:row>58</xdr:row>
                    <xdr:rowOff>57150</xdr:rowOff>
                  </from>
                  <to>
                    <xdr:col>0</xdr:col>
                    <xdr:colOff>266700</xdr:colOff>
                    <xdr:row>58</xdr:row>
                    <xdr:rowOff>276225</xdr:rowOff>
                  </to>
                </anchor>
              </controlPr>
            </control>
          </mc:Choice>
        </mc:AlternateContent>
        <mc:AlternateContent xmlns:mc="http://schemas.openxmlformats.org/markup-compatibility/2006">
          <mc:Choice Requires="x14">
            <control shapeId="86062" r:id="rId45" name="Check Box 46">
              <controlPr defaultSize="0" autoFill="0" autoLine="0" autoPict="0">
                <anchor moveWithCells="1">
                  <from>
                    <xdr:col>0</xdr:col>
                    <xdr:colOff>47625</xdr:colOff>
                    <xdr:row>13</xdr:row>
                    <xdr:rowOff>57150</xdr:rowOff>
                  </from>
                  <to>
                    <xdr:col>0</xdr:col>
                    <xdr:colOff>266700</xdr:colOff>
                    <xdr:row>13</xdr:row>
                    <xdr:rowOff>276225</xdr:rowOff>
                  </to>
                </anchor>
              </controlPr>
            </control>
          </mc:Choice>
        </mc:AlternateContent>
        <mc:AlternateContent xmlns:mc="http://schemas.openxmlformats.org/markup-compatibility/2006">
          <mc:Choice Requires="x14">
            <control shapeId="86063" r:id="rId46" name="Check Box 47">
              <controlPr defaultSize="0" autoFill="0" autoLine="0" autoPict="0">
                <anchor moveWithCells="1">
                  <from>
                    <xdr:col>0</xdr:col>
                    <xdr:colOff>47625</xdr:colOff>
                    <xdr:row>14</xdr:row>
                    <xdr:rowOff>57150</xdr:rowOff>
                  </from>
                  <to>
                    <xdr:col>0</xdr:col>
                    <xdr:colOff>266700</xdr:colOff>
                    <xdr:row>14</xdr:row>
                    <xdr:rowOff>276225</xdr:rowOff>
                  </to>
                </anchor>
              </controlPr>
            </control>
          </mc:Choice>
        </mc:AlternateContent>
        <mc:AlternateContent xmlns:mc="http://schemas.openxmlformats.org/markup-compatibility/2006">
          <mc:Choice Requires="x14">
            <control shapeId="86064" r:id="rId47" name="Check Box 48">
              <controlPr defaultSize="0" autoFill="0" autoLine="0" autoPict="0">
                <anchor moveWithCells="1">
                  <from>
                    <xdr:col>0</xdr:col>
                    <xdr:colOff>47625</xdr:colOff>
                    <xdr:row>26</xdr:row>
                    <xdr:rowOff>57150</xdr:rowOff>
                  </from>
                  <to>
                    <xdr:col>0</xdr:col>
                    <xdr:colOff>266700</xdr:colOff>
                    <xdr:row>26</xdr:row>
                    <xdr:rowOff>276225</xdr:rowOff>
                  </to>
                </anchor>
              </controlPr>
            </control>
          </mc:Choice>
        </mc:AlternateContent>
        <mc:AlternateContent xmlns:mc="http://schemas.openxmlformats.org/markup-compatibility/2006">
          <mc:Choice Requires="x14">
            <control shapeId="86065" r:id="rId48" name="Check Box 49">
              <controlPr defaultSize="0" autoFill="0" autoLine="0" autoPict="0">
                <anchor moveWithCells="1">
                  <from>
                    <xdr:col>0</xdr:col>
                    <xdr:colOff>47625</xdr:colOff>
                    <xdr:row>47</xdr:row>
                    <xdr:rowOff>95250</xdr:rowOff>
                  </from>
                  <to>
                    <xdr:col>0</xdr:col>
                    <xdr:colOff>266700</xdr:colOff>
                    <xdr:row>47</xdr:row>
                    <xdr:rowOff>314325</xdr:rowOff>
                  </to>
                </anchor>
              </controlPr>
            </control>
          </mc:Choice>
        </mc:AlternateContent>
        <mc:AlternateContent xmlns:mc="http://schemas.openxmlformats.org/markup-compatibility/2006">
          <mc:Choice Requires="x14">
            <control shapeId="86068" r:id="rId49" name="Check Box 52">
              <controlPr defaultSize="0" autoFill="0" autoLine="0" autoPict="0">
                <anchor moveWithCells="1">
                  <from>
                    <xdr:col>0</xdr:col>
                    <xdr:colOff>47625</xdr:colOff>
                    <xdr:row>16</xdr:row>
                    <xdr:rowOff>57150</xdr:rowOff>
                  </from>
                  <to>
                    <xdr:col>0</xdr:col>
                    <xdr:colOff>266700</xdr:colOff>
                    <xdr:row>16</xdr:row>
                    <xdr:rowOff>276225</xdr:rowOff>
                  </to>
                </anchor>
              </controlPr>
            </control>
          </mc:Choice>
        </mc:AlternateContent>
        <mc:AlternateContent xmlns:mc="http://schemas.openxmlformats.org/markup-compatibility/2006">
          <mc:Choice Requires="x14">
            <control shapeId="86069" r:id="rId50" name="Check Box 53">
              <controlPr defaultSize="0" autoFill="0" autoLine="0" autoPict="0">
                <anchor moveWithCells="1">
                  <from>
                    <xdr:col>0</xdr:col>
                    <xdr:colOff>47625</xdr:colOff>
                    <xdr:row>17</xdr:row>
                    <xdr:rowOff>57150</xdr:rowOff>
                  </from>
                  <to>
                    <xdr:col>0</xdr:col>
                    <xdr:colOff>266700</xdr:colOff>
                    <xdr:row>17</xdr:row>
                    <xdr:rowOff>276225</xdr:rowOff>
                  </to>
                </anchor>
              </controlPr>
            </control>
          </mc:Choice>
        </mc:AlternateContent>
        <mc:AlternateContent xmlns:mc="http://schemas.openxmlformats.org/markup-compatibility/2006">
          <mc:Choice Requires="x14">
            <control shapeId="86070" r:id="rId51" name="Check Box 54">
              <controlPr defaultSize="0" autoFill="0" autoLine="0" autoPict="0">
                <anchor moveWithCells="1">
                  <from>
                    <xdr:col>0</xdr:col>
                    <xdr:colOff>66675</xdr:colOff>
                    <xdr:row>76</xdr:row>
                    <xdr:rowOff>38100</xdr:rowOff>
                  </from>
                  <to>
                    <xdr:col>0</xdr:col>
                    <xdr:colOff>285750</xdr:colOff>
                    <xdr:row>76</xdr:row>
                    <xdr:rowOff>257175</xdr:rowOff>
                  </to>
                </anchor>
              </controlPr>
            </control>
          </mc:Choice>
        </mc:AlternateContent>
        <mc:AlternateContent xmlns:mc="http://schemas.openxmlformats.org/markup-compatibility/2006">
          <mc:Choice Requires="x14">
            <control shapeId="86071" r:id="rId52" name="Check Box 55">
              <controlPr defaultSize="0" autoFill="0" autoLine="0" autoPict="0">
                <anchor moveWithCells="1">
                  <from>
                    <xdr:col>0</xdr:col>
                    <xdr:colOff>76200</xdr:colOff>
                    <xdr:row>90</xdr:row>
                    <xdr:rowOff>57150</xdr:rowOff>
                  </from>
                  <to>
                    <xdr:col>0</xdr:col>
                    <xdr:colOff>295275</xdr:colOff>
                    <xdr:row>90</xdr:row>
                    <xdr:rowOff>276225</xdr:rowOff>
                  </to>
                </anchor>
              </controlPr>
            </control>
          </mc:Choice>
        </mc:AlternateContent>
        <mc:AlternateContent xmlns:mc="http://schemas.openxmlformats.org/markup-compatibility/2006">
          <mc:Choice Requires="x14">
            <control shapeId="86072" r:id="rId53" name="Check Box 56">
              <controlPr defaultSize="0" autoFill="0" autoLine="0" autoPict="0">
                <anchor moveWithCells="1">
                  <from>
                    <xdr:col>0</xdr:col>
                    <xdr:colOff>66675</xdr:colOff>
                    <xdr:row>91</xdr:row>
                    <xdr:rowOff>57150</xdr:rowOff>
                  </from>
                  <to>
                    <xdr:col>0</xdr:col>
                    <xdr:colOff>285750</xdr:colOff>
                    <xdr:row>91</xdr:row>
                    <xdr:rowOff>276225</xdr:rowOff>
                  </to>
                </anchor>
              </controlPr>
            </control>
          </mc:Choice>
        </mc:AlternateContent>
        <mc:AlternateContent xmlns:mc="http://schemas.openxmlformats.org/markup-compatibility/2006">
          <mc:Choice Requires="x14">
            <control shapeId="86074" r:id="rId54" name="Check Box 58">
              <controlPr defaultSize="0" autoFill="0" autoLine="0" autoPict="0">
                <anchor moveWithCells="1">
                  <from>
                    <xdr:col>0</xdr:col>
                    <xdr:colOff>66675</xdr:colOff>
                    <xdr:row>92</xdr:row>
                    <xdr:rowOff>57150</xdr:rowOff>
                  </from>
                  <to>
                    <xdr:col>0</xdr:col>
                    <xdr:colOff>285750</xdr:colOff>
                    <xdr:row>92</xdr:row>
                    <xdr:rowOff>276225</xdr:rowOff>
                  </to>
                </anchor>
              </controlPr>
            </control>
          </mc:Choice>
        </mc:AlternateContent>
        <mc:AlternateContent xmlns:mc="http://schemas.openxmlformats.org/markup-compatibility/2006">
          <mc:Choice Requires="x14">
            <control shapeId="86075" r:id="rId55" name="Check Box 59">
              <controlPr defaultSize="0" autoFill="0" autoLine="0" autoPict="0">
                <anchor moveWithCells="1">
                  <from>
                    <xdr:col>0</xdr:col>
                    <xdr:colOff>66675</xdr:colOff>
                    <xdr:row>93</xdr:row>
                    <xdr:rowOff>266700</xdr:rowOff>
                  </from>
                  <to>
                    <xdr:col>0</xdr:col>
                    <xdr:colOff>285750</xdr:colOff>
                    <xdr:row>93</xdr:row>
                    <xdr:rowOff>485775</xdr:rowOff>
                  </to>
                </anchor>
              </controlPr>
            </control>
          </mc:Choice>
        </mc:AlternateContent>
        <mc:AlternateContent xmlns:mc="http://schemas.openxmlformats.org/markup-compatibility/2006">
          <mc:Choice Requires="x14">
            <control shapeId="86076" r:id="rId56" name="Check Box 60">
              <controlPr defaultSize="0" autoFill="0" autoLine="0" autoPict="0">
                <anchor moveWithCells="1">
                  <from>
                    <xdr:col>0</xdr:col>
                    <xdr:colOff>57150</xdr:colOff>
                    <xdr:row>97</xdr:row>
                    <xdr:rowOff>57150</xdr:rowOff>
                  </from>
                  <to>
                    <xdr:col>0</xdr:col>
                    <xdr:colOff>276225</xdr:colOff>
                    <xdr:row>97</xdr:row>
                    <xdr:rowOff>276225</xdr:rowOff>
                  </to>
                </anchor>
              </controlPr>
            </control>
          </mc:Choice>
        </mc:AlternateContent>
        <mc:AlternateContent xmlns:mc="http://schemas.openxmlformats.org/markup-compatibility/2006">
          <mc:Choice Requires="x14">
            <control shapeId="86077" r:id="rId57" name="Check Box 61">
              <controlPr defaultSize="0" autoFill="0" autoLine="0" autoPict="0">
                <anchor moveWithCells="1">
                  <from>
                    <xdr:col>0</xdr:col>
                    <xdr:colOff>47625</xdr:colOff>
                    <xdr:row>98</xdr:row>
                    <xdr:rowOff>552450</xdr:rowOff>
                  </from>
                  <to>
                    <xdr:col>0</xdr:col>
                    <xdr:colOff>276225</xdr:colOff>
                    <xdr:row>98</xdr:row>
                    <xdr:rowOff>771525</xdr:rowOff>
                  </to>
                </anchor>
              </controlPr>
            </control>
          </mc:Choice>
        </mc:AlternateContent>
        <mc:AlternateContent xmlns:mc="http://schemas.openxmlformats.org/markup-compatibility/2006">
          <mc:Choice Requires="x14">
            <control shapeId="86078" r:id="rId58" name="Check Box 62">
              <controlPr defaultSize="0" autoFill="0" autoLine="0" autoPict="0">
                <anchor moveWithCells="1">
                  <from>
                    <xdr:col>0</xdr:col>
                    <xdr:colOff>47625</xdr:colOff>
                    <xdr:row>99</xdr:row>
                    <xdr:rowOff>57150</xdr:rowOff>
                  </from>
                  <to>
                    <xdr:col>0</xdr:col>
                    <xdr:colOff>266700</xdr:colOff>
                    <xdr:row>99</xdr:row>
                    <xdr:rowOff>276225</xdr:rowOff>
                  </to>
                </anchor>
              </controlPr>
            </control>
          </mc:Choice>
        </mc:AlternateContent>
        <mc:AlternateContent xmlns:mc="http://schemas.openxmlformats.org/markup-compatibility/2006">
          <mc:Choice Requires="x14">
            <control shapeId="86079" r:id="rId59" name="Check Box 63">
              <controlPr defaultSize="0" autoFill="0" autoLine="0" autoPict="0">
                <anchor moveWithCells="1">
                  <from>
                    <xdr:col>0</xdr:col>
                    <xdr:colOff>47625</xdr:colOff>
                    <xdr:row>100</xdr:row>
                    <xdr:rowOff>95250</xdr:rowOff>
                  </from>
                  <to>
                    <xdr:col>0</xdr:col>
                    <xdr:colOff>266700</xdr:colOff>
                    <xdr:row>100</xdr:row>
                    <xdr:rowOff>314325</xdr:rowOff>
                  </to>
                </anchor>
              </controlPr>
            </control>
          </mc:Choice>
        </mc:AlternateContent>
        <mc:AlternateContent xmlns:mc="http://schemas.openxmlformats.org/markup-compatibility/2006">
          <mc:Choice Requires="x14">
            <control shapeId="86080" r:id="rId60" name="Check Box 64">
              <controlPr defaultSize="0" autoFill="0" autoLine="0" autoPict="0">
                <anchor moveWithCells="1">
                  <from>
                    <xdr:col>0</xdr:col>
                    <xdr:colOff>47625</xdr:colOff>
                    <xdr:row>101</xdr:row>
                    <xdr:rowOff>85725</xdr:rowOff>
                  </from>
                  <to>
                    <xdr:col>0</xdr:col>
                    <xdr:colOff>266700</xdr:colOff>
                    <xdr:row>101</xdr:row>
                    <xdr:rowOff>295275</xdr:rowOff>
                  </to>
                </anchor>
              </controlPr>
            </control>
          </mc:Choice>
        </mc:AlternateContent>
        <mc:AlternateContent xmlns:mc="http://schemas.openxmlformats.org/markup-compatibility/2006">
          <mc:Choice Requires="x14">
            <control shapeId="86081" r:id="rId61" name="Check Box 65">
              <controlPr defaultSize="0" autoFill="0" autoLine="0" autoPict="0">
                <anchor moveWithCells="1">
                  <from>
                    <xdr:col>0</xdr:col>
                    <xdr:colOff>47625</xdr:colOff>
                    <xdr:row>3</xdr:row>
                    <xdr:rowOff>57150</xdr:rowOff>
                  </from>
                  <to>
                    <xdr:col>0</xdr:col>
                    <xdr:colOff>266700</xdr:colOff>
                    <xdr:row>3</xdr:row>
                    <xdr:rowOff>276225</xdr:rowOff>
                  </to>
                </anchor>
              </controlPr>
            </control>
          </mc:Choice>
        </mc:AlternateContent>
        <mc:AlternateContent xmlns:mc="http://schemas.openxmlformats.org/markup-compatibility/2006">
          <mc:Choice Requires="x14">
            <control shapeId="86082" r:id="rId62" name="Check Box 66">
              <controlPr defaultSize="0" autoFill="0" autoLine="0" autoPict="0">
                <anchor moveWithCells="1">
                  <from>
                    <xdr:col>0</xdr:col>
                    <xdr:colOff>47625</xdr:colOff>
                    <xdr:row>5</xdr:row>
                    <xdr:rowOff>57150</xdr:rowOff>
                  </from>
                  <to>
                    <xdr:col>0</xdr:col>
                    <xdr:colOff>266700</xdr:colOff>
                    <xdr:row>5</xdr:row>
                    <xdr:rowOff>276225</xdr:rowOff>
                  </to>
                </anchor>
              </controlPr>
            </control>
          </mc:Choice>
        </mc:AlternateContent>
        <mc:AlternateContent xmlns:mc="http://schemas.openxmlformats.org/markup-compatibility/2006">
          <mc:Choice Requires="x14">
            <control shapeId="86084" r:id="rId63" name="Check Box 68">
              <controlPr defaultSize="0" autoFill="0" autoLine="0" autoPict="0">
                <anchor moveWithCells="1">
                  <from>
                    <xdr:col>0</xdr:col>
                    <xdr:colOff>47625</xdr:colOff>
                    <xdr:row>42</xdr:row>
                    <xdr:rowOff>57150</xdr:rowOff>
                  </from>
                  <to>
                    <xdr:col>0</xdr:col>
                    <xdr:colOff>266700</xdr:colOff>
                    <xdr:row>42</xdr:row>
                    <xdr:rowOff>276225</xdr:rowOff>
                  </to>
                </anchor>
              </controlPr>
            </control>
          </mc:Choice>
        </mc:AlternateContent>
        <mc:AlternateContent xmlns:mc="http://schemas.openxmlformats.org/markup-compatibility/2006">
          <mc:Choice Requires="x14">
            <control shapeId="86085" r:id="rId64" name="Check Box 69">
              <controlPr defaultSize="0" autoFill="0" autoLine="0" autoPict="0">
                <anchor moveWithCells="1">
                  <from>
                    <xdr:col>0</xdr:col>
                    <xdr:colOff>66675</xdr:colOff>
                    <xdr:row>79</xdr:row>
                    <xdr:rowOff>38100</xdr:rowOff>
                  </from>
                  <to>
                    <xdr:col>0</xdr:col>
                    <xdr:colOff>285750</xdr:colOff>
                    <xdr:row>79</xdr:row>
                    <xdr:rowOff>247650</xdr:rowOff>
                  </to>
                </anchor>
              </controlPr>
            </control>
          </mc:Choice>
        </mc:AlternateContent>
        <mc:AlternateContent xmlns:mc="http://schemas.openxmlformats.org/markup-compatibility/2006">
          <mc:Choice Requires="x14">
            <control shapeId="86086" r:id="rId65" name="Check Box 70">
              <controlPr defaultSize="0" autoFill="0" autoLine="0" autoPict="0">
                <anchor moveWithCells="1">
                  <from>
                    <xdr:col>0</xdr:col>
                    <xdr:colOff>66675</xdr:colOff>
                    <xdr:row>82</xdr:row>
                    <xdr:rowOff>19050</xdr:rowOff>
                  </from>
                  <to>
                    <xdr:col>0</xdr:col>
                    <xdr:colOff>285750</xdr:colOff>
                    <xdr:row>82</xdr:row>
                    <xdr:rowOff>238125</xdr:rowOff>
                  </to>
                </anchor>
              </controlPr>
            </control>
          </mc:Choice>
        </mc:AlternateContent>
        <mc:AlternateContent xmlns:mc="http://schemas.openxmlformats.org/markup-compatibility/2006">
          <mc:Choice Requires="x14">
            <control shapeId="86087" r:id="rId66" name="Check Box 71">
              <controlPr defaultSize="0" autoFill="0" autoLine="0" autoPict="0">
                <anchor moveWithCells="1">
                  <from>
                    <xdr:col>0</xdr:col>
                    <xdr:colOff>66675</xdr:colOff>
                    <xdr:row>78</xdr:row>
                    <xdr:rowOff>28575</xdr:rowOff>
                  </from>
                  <to>
                    <xdr:col>0</xdr:col>
                    <xdr:colOff>285750</xdr:colOff>
                    <xdr:row>78</xdr:row>
                    <xdr:rowOff>247650</xdr:rowOff>
                  </to>
                </anchor>
              </controlPr>
            </control>
          </mc:Choice>
        </mc:AlternateContent>
        <mc:AlternateContent xmlns:mc="http://schemas.openxmlformats.org/markup-compatibility/2006">
          <mc:Choice Requires="x14">
            <control shapeId="86090" r:id="rId67" name="Check Box 74">
              <controlPr defaultSize="0" autoFill="0" autoLine="0" autoPict="0">
                <anchor moveWithCells="1">
                  <from>
                    <xdr:col>0</xdr:col>
                    <xdr:colOff>85725</xdr:colOff>
                    <xdr:row>61</xdr:row>
                    <xdr:rowOff>57150</xdr:rowOff>
                  </from>
                  <to>
                    <xdr:col>0</xdr:col>
                    <xdr:colOff>304800</xdr:colOff>
                    <xdr:row>61</xdr:row>
                    <xdr:rowOff>285750</xdr:rowOff>
                  </to>
                </anchor>
              </controlPr>
            </control>
          </mc:Choice>
        </mc:AlternateContent>
        <mc:AlternateContent xmlns:mc="http://schemas.openxmlformats.org/markup-compatibility/2006">
          <mc:Choice Requires="x14">
            <control shapeId="86091" r:id="rId68" name="Check Box 75">
              <controlPr defaultSize="0" autoFill="0" autoLine="0" autoPict="0">
                <anchor moveWithCells="1">
                  <from>
                    <xdr:col>0</xdr:col>
                    <xdr:colOff>66675</xdr:colOff>
                    <xdr:row>80</xdr:row>
                    <xdr:rowOff>28575</xdr:rowOff>
                  </from>
                  <to>
                    <xdr:col>0</xdr:col>
                    <xdr:colOff>285750</xdr:colOff>
                    <xdr:row>80</xdr:row>
                    <xdr:rowOff>238125</xdr:rowOff>
                  </to>
                </anchor>
              </controlPr>
            </control>
          </mc:Choice>
        </mc:AlternateContent>
        <mc:AlternateContent xmlns:mc="http://schemas.openxmlformats.org/markup-compatibility/2006">
          <mc:Choice Requires="x14">
            <control shapeId="86092" r:id="rId69" name="Check Box 76">
              <controlPr defaultSize="0" autoFill="0" autoLine="0" autoPict="0">
                <anchor moveWithCells="1">
                  <from>
                    <xdr:col>0</xdr:col>
                    <xdr:colOff>57150</xdr:colOff>
                    <xdr:row>97</xdr:row>
                    <xdr:rowOff>57150</xdr:rowOff>
                  </from>
                  <to>
                    <xdr:col>0</xdr:col>
                    <xdr:colOff>276225</xdr:colOff>
                    <xdr:row>97</xdr:row>
                    <xdr:rowOff>276225</xdr:rowOff>
                  </to>
                </anchor>
              </controlPr>
            </control>
          </mc:Choice>
        </mc:AlternateContent>
        <mc:AlternateContent xmlns:mc="http://schemas.openxmlformats.org/markup-compatibility/2006">
          <mc:Choice Requires="x14">
            <control shapeId="86093" r:id="rId70" name="Check Box 77">
              <controlPr defaultSize="0" autoFill="0" autoLine="0" autoPict="0">
                <anchor moveWithCells="1">
                  <from>
                    <xdr:col>0</xdr:col>
                    <xdr:colOff>47625</xdr:colOff>
                    <xdr:row>98</xdr:row>
                    <xdr:rowOff>552450</xdr:rowOff>
                  </from>
                  <to>
                    <xdr:col>0</xdr:col>
                    <xdr:colOff>276225</xdr:colOff>
                    <xdr:row>98</xdr:row>
                    <xdr:rowOff>771525</xdr:rowOff>
                  </to>
                </anchor>
              </controlPr>
            </control>
          </mc:Choice>
        </mc:AlternateContent>
        <mc:AlternateContent xmlns:mc="http://schemas.openxmlformats.org/markup-compatibility/2006">
          <mc:Choice Requires="x14">
            <control shapeId="86094" r:id="rId71" name="Check Box 78">
              <controlPr defaultSize="0" autoFill="0" autoLine="0" autoPict="0">
                <anchor moveWithCells="1">
                  <from>
                    <xdr:col>0</xdr:col>
                    <xdr:colOff>47625</xdr:colOff>
                    <xdr:row>99</xdr:row>
                    <xdr:rowOff>57150</xdr:rowOff>
                  </from>
                  <to>
                    <xdr:col>0</xdr:col>
                    <xdr:colOff>266700</xdr:colOff>
                    <xdr:row>99</xdr:row>
                    <xdr:rowOff>276225</xdr:rowOff>
                  </to>
                </anchor>
              </controlPr>
            </control>
          </mc:Choice>
        </mc:AlternateContent>
        <mc:AlternateContent xmlns:mc="http://schemas.openxmlformats.org/markup-compatibility/2006">
          <mc:Choice Requires="x14">
            <control shapeId="86095" r:id="rId72" name="Check Box 79">
              <controlPr defaultSize="0" autoFill="0" autoLine="0" autoPict="0">
                <anchor moveWithCells="1">
                  <from>
                    <xdr:col>0</xdr:col>
                    <xdr:colOff>47625</xdr:colOff>
                    <xdr:row>100</xdr:row>
                    <xdr:rowOff>95250</xdr:rowOff>
                  </from>
                  <to>
                    <xdr:col>0</xdr:col>
                    <xdr:colOff>266700</xdr:colOff>
                    <xdr:row>100</xdr:row>
                    <xdr:rowOff>314325</xdr:rowOff>
                  </to>
                </anchor>
              </controlPr>
            </control>
          </mc:Choice>
        </mc:AlternateContent>
        <mc:AlternateContent xmlns:mc="http://schemas.openxmlformats.org/markup-compatibility/2006">
          <mc:Choice Requires="x14">
            <control shapeId="86096" r:id="rId73" name="Check Box 80">
              <controlPr defaultSize="0" autoFill="0" autoLine="0" autoPict="0">
                <anchor moveWithCells="1">
                  <from>
                    <xdr:col>0</xdr:col>
                    <xdr:colOff>47625</xdr:colOff>
                    <xdr:row>102</xdr:row>
                    <xdr:rowOff>85725</xdr:rowOff>
                  </from>
                  <to>
                    <xdr:col>0</xdr:col>
                    <xdr:colOff>266700</xdr:colOff>
                    <xdr:row>102</xdr:row>
                    <xdr:rowOff>295275</xdr:rowOff>
                  </to>
                </anchor>
              </controlPr>
            </control>
          </mc:Choice>
        </mc:AlternateContent>
        <mc:AlternateContent xmlns:mc="http://schemas.openxmlformats.org/markup-compatibility/2006">
          <mc:Choice Requires="x14">
            <control shapeId="86097" r:id="rId74" name="Check Box 81">
              <controlPr defaultSize="0" autoFill="0" autoLine="0" autoPict="0">
                <anchor moveWithCells="1">
                  <from>
                    <xdr:col>0</xdr:col>
                    <xdr:colOff>47625</xdr:colOff>
                    <xdr:row>101</xdr:row>
                    <xdr:rowOff>85725</xdr:rowOff>
                  </from>
                  <to>
                    <xdr:col>0</xdr:col>
                    <xdr:colOff>266700</xdr:colOff>
                    <xdr:row>101</xdr:row>
                    <xdr:rowOff>295275</xdr:rowOff>
                  </to>
                </anchor>
              </controlPr>
            </control>
          </mc:Choice>
        </mc:AlternateContent>
        <mc:AlternateContent xmlns:mc="http://schemas.openxmlformats.org/markup-compatibility/2006">
          <mc:Choice Requires="x14">
            <control shapeId="86098" r:id="rId75" name="Check Box 82">
              <controlPr defaultSize="0" autoFill="0" autoLine="0" autoPict="0">
                <anchor moveWithCells="1">
                  <from>
                    <xdr:col>0</xdr:col>
                    <xdr:colOff>66675</xdr:colOff>
                    <xdr:row>81</xdr:row>
                    <xdr:rowOff>19050</xdr:rowOff>
                  </from>
                  <to>
                    <xdr:col>0</xdr:col>
                    <xdr:colOff>285750</xdr:colOff>
                    <xdr:row>81</xdr:row>
                    <xdr:rowOff>238125</xdr:rowOff>
                  </to>
                </anchor>
              </controlPr>
            </control>
          </mc:Choice>
        </mc:AlternateContent>
        <mc:AlternateContent xmlns:mc="http://schemas.openxmlformats.org/markup-compatibility/2006">
          <mc:Choice Requires="x14">
            <control shapeId="86099" r:id="rId76" name="Check Box 83">
              <controlPr defaultSize="0" autoFill="0" autoLine="0" autoPict="0">
                <anchor moveWithCells="1">
                  <from>
                    <xdr:col>0</xdr:col>
                    <xdr:colOff>66675</xdr:colOff>
                    <xdr:row>94</xdr:row>
                    <xdr:rowOff>266700</xdr:rowOff>
                  </from>
                  <to>
                    <xdr:col>0</xdr:col>
                    <xdr:colOff>285750</xdr:colOff>
                    <xdr:row>94</xdr:row>
                    <xdr:rowOff>485775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AC0C-5003-4727-B15D-09045A35F4FF}">
  <sheetPr>
    <tabColor rgb="FFC00000"/>
  </sheetPr>
  <dimension ref="A1:E530"/>
  <sheetViews>
    <sheetView view="pageBreakPreview" zoomScaleNormal="100" zoomScaleSheetLayoutView="100" workbookViewId="0">
      <pane ySplit="2" topLeftCell="A498" activePane="bottomLeft" state="frozen"/>
      <selection activeCell="H44" sqref="H44:AC44"/>
      <selection pane="bottomLeft" activeCell="H44" sqref="H44:AC44"/>
    </sheetView>
  </sheetViews>
  <sheetFormatPr defaultColWidth="8.125" defaultRowHeight="15" customHeight="1"/>
  <cols>
    <col min="1" max="1" width="8.125" style="305"/>
    <col min="2" max="2" width="5.125" style="321" customWidth="1"/>
    <col min="3" max="3" width="25.625" style="305" bestFit="1" customWidth="1"/>
    <col min="4" max="4" width="57.625" style="305" customWidth="1"/>
    <col min="5" max="16384" width="8.125" style="305"/>
  </cols>
  <sheetData>
    <row r="1" spans="1:5" ht="15" customHeight="1" thickBot="1">
      <c r="B1" s="306" t="s">
        <v>1317</v>
      </c>
    </row>
    <row r="2" spans="1:5" s="307" customFormat="1" ht="15" customHeight="1">
      <c r="A2" s="1" t="s">
        <v>7</v>
      </c>
      <c r="B2" s="2" t="s">
        <v>6</v>
      </c>
      <c r="C2" s="3" t="s">
        <v>10</v>
      </c>
      <c r="D2" s="3" t="s">
        <v>11</v>
      </c>
    </row>
    <row r="3" spans="1:5" ht="15" customHeight="1">
      <c r="A3" s="4" t="s">
        <v>12</v>
      </c>
      <c r="B3" s="308" t="s">
        <v>14</v>
      </c>
      <c r="C3" s="309" t="s">
        <v>1318</v>
      </c>
      <c r="D3" s="309" t="s">
        <v>1319</v>
      </c>
      <c r="E3" s="305" t="str">
        <f t="shared" ref="E3:E67" si="0">A3</f>
        <v>010</v>
      </c>
    </row>
    <row r="4" spans="1:5" ht="15" customHeight="1">
      <c r="A4" s="5" t="s">
        <v>13</v>
      </c>
      <c r="B4" s="310" t="s">
        <v>14</v>
      </c>
      <c r="C4" s="311" t="s">
        <v>1318</v>
      </c>
      <c r="D4" s="311" t="s">
        <v>16</v>
      </c>
      <c r="E4" s="305" t="str">
        <f t="shared" si="0"/>
        <v>011</v>
      </c>
    </row>
    <row r="5" spans="1:5" ht="15" customHeight="1">
      <c r="A5" s="5" t="s">
        <v>17</v>
      </c>
      <c r="B5" s="310" t="s">
        <v>14</v>
      </c>
      <c r="C5" s="311" t="s">
        <v>1318</v>
      </c>
      <c r="D5" s="311" t="s">
        <v>18</v>
      </c>
      <c r="E5" s="305" t="str">
        <f t="shared" si="0"/>
        <v>012</v>
      </c>
    </row>
    <row r="6" spans="1:5" ht="15" customHeight="1">
      <c r="A6" s="5" t="s">
        <v>19</v>
      </c>
      <c r="B6" s="310" t="s">
        <v>14</v>
      </c>
      <c r="C6" s="311" t="s">
        <v>1318</v>
      </c>
      <c r="D6" s="311" t="s">
        <v>20</v>
      </c>
      <c r="E6" s="305" t="str">
        <f t="shared" si="0"/>
        <v>013</v>
      </c>
    </row>
    <row r="7" spans="1:5" ht="15" customHeight="1">
      <c r="A7" s="5" t="s">
        <v>21</v>
      </c>
      <c r="B7" s="310" t="s">
        <v>14</v>
      </c>
      <c r="C7" s="311" t="s">
        <v>1318</v>
      </c>
      <c r="D7" s="311" t="s">
        <v>22</v>
      </c>
      <c r="E7" s="305" t="str">
        <f t="shared" si="0"/>
        <v>014</v>
      </c>
    </row>
    <row r="8" spans="1:5" ht="15" customHeight="1">
      <c r="A8" s="5" t="s">
        <v>23</v>
      </c>
      <c r="B8" s="310" t="s">
        <v>14</v>
      </c>
      <c r="C8" s="311" t="s">
        <v>1318</v>
      </c>
      <c r="D8" s="311" t="s">
        <v>1320</v>
      </c>
      <c r="E8" s="305" t="str">
        <f t="shared" si="0"/>
        <v>020</v>
      </c>
    </row>
    <row r="9" spans="1:5" ht="15" customHeight="1">
      <c r="A9" s="5" t="s">
        <v>24</v>
      </c>
      <c r="B9" s="310" t="s">
        <v>14</v>
      </c>
      <c r="C9" s="311" t="s">
        <v>1318</v>
      </c>
      <c r="D9" s="311" t="s">
        <v>25</v>
      </c>
      <c r="E9" s="305" t="str">
        <f t="shared" si="0"/>
        <v>021</v>
      </c>
    </row>
    <row r="10" spans="1:5" ht="15" customHeight="1">
      <c r="A10" s="5" t="s">
        <v>26</v>
      </c>
      <c r="B10" s="310" t="s">
        <v>14</v>
      </c>
      <c r="C10" s="311" t="s">
        <v>1318</v>
      </c>
      <c r="D10" s="311" t="s">
        <v>27</v>
      </c>
      <c r="E10" s="305" t="str">
        <f t="shared" si="0"/>
        <v>022</v>
      </c>
    </row>
    <row r="11" spans="1:5" ht="15" customHeight="1">
      <c r="A11" s="5" t="s">
        <v>28</v>
      </c>
      <c r="B11" s="310" t="s">
        <v>14</v>
      </c>
      <c r="C11" s="311" t="s">
        <v>1318</v>
      </c>
      <c r="D11" s="311" t="s">
        <v>29</v>
      </c>
      <c r="E11" s="305" t="str">
        <f t="shared" si="0"/>
        <v>023</v>
      </c>
    </row>
    <row r="12" spans="1:5" ht="15" customHeight="1">
      <c r="A12" s="5" t="s">
        <v>30</v>
      </c>
      <c r="B12" s="310" t="s">
        <v>14</v>
      </c>
      <c r="C12" s="311" t="s">
        <v>1318</v>
      </c>
      <c r="D12" s="311" t="s">
        <v>31</v>
      </c>
      <c r="E12" s="305" t="str">
        <f t="shared" si="0"/>
        <v>024</v>
      </c>
    </row>
    <row r="13" spans="1:5" ht="15" customHeight="1">
      <c r="A13" s="6" t="s">
        <v>32</v>
      </c>
      <c r="B13" s="312" t="s">
        <v>14</v>
      </c>
      <c r="C13" s="313" t="s">
        <v>1318</v>
      </c>
      <c r="D13" s="313" t="s">
        <v>33</v>
      </c>
      <c r="E13" s="305" t="str">
        <f t="shared" si="0"/>
        <v>029</v>
      </c>
    </row>
    <row r="14" spans="1:5" ht="15" customHeight="1">
      <c r="A14" s="4" t="s">
        <v>34</v>
      </c>
      <c r="B14" s="308" t="s">
        <v>38</v>
      </c>
      <c r="C14" s="309" t="s">
        <v>39</v>
      </c>
      <c r="D14" s="309" t="s">
        <v>1321</v>
      </c>
      <c r="E14" s="305" t="str">
        <f t="shared" si="0"/>
        <v>030</v>
      </c>
    </row>
    <row r="15" spans="1:5" ht="15" customHeight="1">
      <c r="A15" s="5" t="s">
        <v>37</v>
      </c>
      <c r="B15" s="310" t="s">
        <v>38</v>
      </c>
      <c r="C15" s="311" t="s">
        <v>39</v>
      </c>
      <c r="D15" s="311" t="s">
        <v>40</v>
      </c>
      <c r="E15" s="305" t="str">
        <f t="shared" si="0"/>
        <v>031</v>
      </c>
    </row>
    <row r="16" spans="1:5" ht="15" customHeight="1">
      <c r="A16" s="5" t="s">
        <v>41</v>
      </c>
      <c r="B16" s="310" t="s">
        <v>38</v>
      </c>
      <c r="C16" s="311" t="s">
        <v>39</v>
      </c>
      <c r="D16" s="311" t="s">
        <v>42</v>
      </c>
      <c r="E16" s="305" t="str">
        <f t="shared" si="0"/>
        <v>032</v>
      </c>
    </row>
    <row r="17" spans="1:5" ht="15" customHeight="1">
      <c r="A17" s="5" t="s">
        <v>43</v>
      </c>
      <c r="B17" s="310" t="s">
        <v>38</v>
      </c>
      <c r="C17" s="311" t="s">
        <v>39</v>
      </c>
      <c r="D17" s="311" t="s">
        <v>1322</v>
      </c>
      <c r="E17" s="305" t="str">
        <f t="shared" si="0"/>
        <v>040</v>
      </c>
    </row>
    <row r="18" spans="1:5" ht="15" customHeight="1">
      <c r="A18" s="5" t="s">
        <v>44</v>
      </c>
      <c r="B18" s="310" t="s">
        <v>38</v>
      </c>
      <c r="C18" s="311" t="s">
        <v>39</v>
      </c>
      <c r="D18" s="311" t="s">
        <v>45</v>
      </c>
      <c r="E18" s="305" t="str">
        <f t="shared" si="0"/>
        <v>041</v>
      </c>
    </row>
    <row r="19" spans="1:5" ht="15" customHeight="1">
      <c r="A19" s="7" t="s">
        <v>46</v>
      </c>
      <c r="B19" s="314" t="s">
        <v>38</v>
      </c>
      <c r="C19" s="315" t="s">
        <v>39</v>
      </c>
      <c r="D19" s="315" t="s">
        <v>47</v>
      </c>
      <c r="E19" s="305" t="str">
        <f t="shared" si="0"/>
        <v>042</v>
      </c>
    </row>
    <row r="20" spans="1:5" ht="15" customHeight="1">
      <c r="A20" s="4" t="s">
        <v>48</v>
      </c>
      <c r="B20" s="308" t="s">
        <v>50</v>
      </c>
      <c r="C20" s="309" t="s">
        <v>1323</v>
      </c>
      <c r="D20" s="309" t="s">
        <v>1324</v>
      </c>
      <c r="E20" s="305" t="str">
        <f t="shared" si="0"/>
        <v>050</v>
      </c>
    </row>
    <row r="21" spans="1:5" ht="15" customHeight="1">
      <c r="A21" s="5" t="s">
        <v>49</v>
      </c>
      <c r="B21" s="310" t="s">
        <v>50</v>
      </c>
      <c r="C21" s="311" t="s">
        <v>1323</v>
      </c>
      <c r="D21" s="311" t="s">
        <v>52</v>
      </c>
      <c r="E21" s="305" t="str">
        <f t="shared" si="0"/>
        <v>051</v>
      </c>
    </row>
    <row r="22" spans="1:5" ht="15" customHeight="1">
      <c r="A22" s="5" t="s">
        <v>53</v>
      </c>
      <c r="B22" s="310" t="s">
        <v>50</v>
      </c>
      <c r="C22" s="311" t="s">
        <v>1323</v>
      </c>
      <c r="D22" s="311" t="s">
        <v>54</v>
      </c>
      <c r="E22" s="305" t="str">
        <f t="shared" si="0"/>
        <v>052</v>
      </c>
    </row>
    <row r="23" spans="1:5" ht="15" customHeight="1">
      <c r="A23" s="5" t="s">
        <v>55</v>
      </c>
      <c r="B23" s="310" t="s">
        <v>50</v>
      </c>
      <c r="C23" s="311" t="s">
        <v>1323</v>
      </c>
      <c r="D23" s="311" t="s">
        <v>56</v>
      </c>
      <c r="E23" s="305" t="str">
        <f t="shared" si="0"/>
        <v>053</v>
      </c>
    </row>
    <row r="24" spans="1:5" ht="15" customHeight="1">
      <c r="A24" s="5" t="s">
        <v>57</v>
      </c>
      <c r="B24" s="310" t="s">
        <v>50</v>
      </c>
      <c r="C24" s="311" t="s">
        <v>1323</v>
      </c>
      <c r="D24" s="311" t="s">
        <v>1325</v>
      </c>
      <c r="E24" s="305" t="str">
        <f t="shared" si="0"/>
        <v>054</v>
      </c>
    </row>
    <row r="25" spans="1:5" ht="15" customHeight="1">
      <c r="A25" s="5" t="s">
        <v>58</v>
      </c>
      <c r="B25" s="310" t="s">
        <v>50</v>
      </c>
      <c r="C25" s="311" t="s">
        <v>1323</v>
      </c>
      <c r="D25" s="311" t="s">
        <v>59</v>
      </c>
      <c r="E25" s="305" t="str">
        <f t="shared" si="0"/>
        <v>055</v>
      </c>
    </row>
    <row r="26" spans="1:5" ht="15" customHeight="1">
      <c r="A26" s="7" t="s">
        <v>60</v>
      </c>
      <c r="B26" s="314" t="s">
        <v>50</v>
      </c>
      <c r="C26" s="315" t="s">
        <v>1323</v>
      </c>
      <c r="D26" s="315" t="s">
        <v>61</v>
      </c>
      <c r="E26" s="305" t="str">
        <f t="shared" si="0"/>
        <v>059</v>
      </c>
    </row>
    <row r="27" spans="1:5" ht="15" customHeight="1">
      <c r="A27" s="4" t="s">
        <v>62</v>
      </c>
      <c r="B27" s="308" t="s">
        <v>66</v>
      </c>
      <c r="C27" s="309" t="s">
        <v>1326</v>
      </c>
      <c r="D27" s="309" t="s">
        <v>1327</v>
      </c>
      <c r="E27" s="305" t="str">
        <f t="shared" si="0"/>
        <v>060</v>
      </c>
    </row>
    <row r="28" spans="1:5" ht="15" customHeight="1">
      <c r="A28" s="5" t="s">
        <v>65</v>
      </c>
      <c r="B28" s="310" t="s">
        <v>66</v>
      </c>
      <c r="C28" s="311" t="s">
        <v>1326</v>
      </c>
      <c r="D28" s="311" t="s">
        <v>67</v>
      </c>
      <c r="E28" s="305" t="str">
        <f t="shared" si="0"/>
        <v>061</v>
      </c>
    </row>
    <row r="29" spans="1:5" ht="15" customHeight="1">
      <c r="A29" s="5" t="s">
        <v>68</v>
      </c>
      <c r="B29" s="310" t="s">
        <v>66</v>
      </c>
      <c r="C29" s="311" t="s">
        <v>1326</v>
      </c>
      <c r="D29" s="311" t="s">
        <v>69</v>
      </c>
      <c r="E29" s="305" t="str">
        <f t="shared" si="0"/>
        <v>062</v>
      </c>
    </row>
    <row r="30" spans="1:5" ht="15" customHeight="1">
      <c r="A30" s="5" t="s">
        <v>70</v>
      </c>
      <c r="B30" s="310" t="s">
        <v>66</v>
      </c>
      <c r="C30" s="311" t="s">
        <v>1326</v>
      </c>
      <c r="D30" s="311" t="s">
        <v>71</v>
      </c>
      <c r="E30" s="305" t="str">
        <f t="shared" si="0"/>
        <v>063</v>
      </c>
    </row>
    <row r="31" spans="1:5" ht="15" customHeight="1">
      <c r="A31" s="5" t="s">
        <v>72</v>
      </c>
      <c r="B31" s="310" t="s">
        <v>66</v>
      </c>
      <c r="C31" s="311" t="s">
        <v>1326</v>
      </c>
      <c r="D31" s="311" t="s">
        <v>73</v>
      </c>
      <c r="E31" s="305" t="str">
        <f t="shared" si="0"/>
        <v>064</v>
      </c>
    </row>
    <row r="32" spans="1:5" ht="15" customHeight="1">
      <c r="A32" s="5" t="s">
        <v>74</v>
      </c>
      <c r="B32" s="310" t="s">
        <v>66</v>
      </c>
      <c r="C32" s="311" t="s">
        <v>1326</v>
      </c>
      <c r="D32" s="311" t="s">
        <v>75</v>
      </c>
      <c r="E32" s="305" t="str">
        <f t="shared" si="0"/>
        <v>065</v>
      </c>
    </row>
    <row r="33" spans="1:5" ht="15" customHeight="1">
      <c r="A33" s="5" t="s">
        <v>76</v>
      </c>
      <c r="B33" s="310" t="s">
        <v>66</v>
      </c>
      <c r="C33" s="311" t="s">
        <v>1326</v>
      </c>
      <c r="D33" s="311" t="s">
        <v>77</v>
      </c>
      <c r="E33" s="305" t="str">
        <f t="shared" si="0"/>
        <v>066</v>
      </c>
    </row>
    <row r="34" spans="1:5" ht="15" customHeight="1">
      <c r="A34" s="5" t="s">
        <v>78</v>
      </c>
      <c r="B34" s="310" t="s">
        <v>66</v>
      </c>
      <c r="C34" s="311" t="s">
        <v>1326</v>
      </c>
      <c r="D34" s="311" t="s">
        <v>1328</v>
      </c>
      <c r="E34" s="305" t="str">
        <f t="shared" si="0"/>
        <v>070</v>
      </c>
    </row>
    <row r="35" spans="1:5" ht="15" customHeight="1">
      <c r="A35" s="5" t="s">
        <v>79</v>
      </c>
      <c r="B35" s="310" t="s">
        <v>66</v>
      </c>
      <c r="C35" s="311" t="s">
        <v>1326</v>
      </c>
      <c r="D35" s="311" t="s">
        <v>80</v>
      </c>
      <c r="E35" s="305" t="str">
        <f t="shared" si="0"/>
        <v>071</v>
      </c>
    </row>
    <row r="36" spans="1:5" ht="15" customHeight="1">
      <c r="A36" s="5" t="s">
        <v>81</v>
      </c>
      <c r="B36" s="310" t="s">
        <v>66</v>
      </c>
      <c r="C36" s="311" t="s">
        <v>1326</v>
      </c>
      <c r="D36" s="311" t="s">
        <v>1329</v>
      </c>
      <c r="E36" s="305" t="str">
        <f t="shared" si="0"/>
        <v>072</v>
      </c>
    </row>
    <row r="37" spans="1:5" ht="15" customHeight="1">
      <c r="A37" s="5" t="s">
        <v>82</v>
      </c>
      <c r="B37" s="310" t="s">
        <v>66</v>
      </c>
      <c r="C37" s="311" t="s">
        <v>1326</v>
      </c>
      <c r="D37" s="311" t="s">
        <v>1330</v>
      </c>
      <c r="E37" s="305" t="str">
        <f t="shared" si="0"/>
        <v>073</v>
      </c>
    </row>
    <row r="38" spans="1:5" ht="15" customHeight="1">
      <c r="A38" s="5" t="s">
        <v>83</v>
      </c>
      <c r="B38" s="310" t="s">
        <v>66</v>
      </c>
      <c r="C38" s="311" t="s">
        <v>1326</v>
      </c>
      <c r="D38" s="311" t="s">
        <v>1331</v>
      </c>
      <c r="E38" s="305" t="str">
        <f t="shared" si="0"/>
        <v>074</v>
      </c>
    </row>
    <row r="39" spans="1:5" ht="15" customHeight="1">
      <c r="A39" s="5" t="s">
        <v>84</v>
      </c>
      <c r="B39" s="310" t="s">
        <v>66</v>
      </c>
      <c r="C39" s="311" t="s">
        <v>1326</v>
      </c>
      <c r="D39" s="311" t="s">
        <v>85</v>
      </c>
      <c r="E39" s="305" t="str">
        <f t="shared" si="0"/>
        <v>075</v>
      </c>
    </row>
    <row r="40" spans="1:5" ht="15" customHeight="1">
      <c r="A40" s="5" t="s">
        <v>86</v>
      </c>
      <c r="B40" s="310" t="s">
        <v>66</v>
      </c>
      <c r="C40" s="311" t="s">
        <v>1326</v>
      </c>
      <c r="D40" s="311" t="s">
        <v>87</v>
      </c>
      <c r="E40" s="305" t="str">
        <f t="shared" si="0"/>
        <v>076</v>
      </c>
    </row>
    <row r="41" spans="1:5" ht="15" customHeight="1">
      <c r="A41" s="5" t="s">
        <v>88</v>
      </c>
      <c r="B41" s="310" t="s">
        <v>66</v>
      </c>
      <c r="C41" s="311" t="s">
        <v>1326</v>
      </c>
      <c r="D41" s="311" t="s">
        <v>89</v>
      </c>
      <c r="E41" s="305" t="str">
        <f t="shared" si="0"/>
        <v>077</v>
      </c>
    </row>
    <row r="42" spans="1:5" ht="15" customHeight="1">
      <c r="A42" s="5" t="s">
        <v>90</v>
      </c>
      <c r="B42" s="310" t="s">
        <v>66</v>
      </c>
      <c r="C42" s="311" t="s">
        <v>1326</v>
      </c>
      <c r="D42" s="311" t="s">
        <v>91</v>
      </c>
      <c r="E42" s="305" t="str">
        <f t="shared" si="0"/>
        <v>078</v>
      </c>
    </row>
    <row r="43" spans="1:5" ht="15" customHeight="1">
      <c r="A43" s="5" t="s">
        <v>92</v>
      </c>
      <c r="B43" s="310" t="s">
        <v>66</v>
      </c>
      <c r="C43" s="311" t="s">
        <v>1326</v>
      </c>
      <c r="D43" s="311" t="s">
        <v>93</v>
      </c>
      <c r="E43" s="305" t="str">
        <f t="shared" si="0"/>
        <v>079</v>
      </c>
    </row>
    <row r="44" spans="1:5" ht="15" customHeight="1">
      <c r="A44" s="5" t="s">
        <v>94</v>
      </c>
      <c r="B44" s="310" t="s">
        <v>66</v>
      </c>
      <c r="C44" s="311" t="s">
        <v>1326</v>
      </c>
      <c r="D44" s="311" t="s">
        <v>1332</v>
      </c>
      <c r="E44" s="305" t="str">
        <f t="shared" si="0"/>
        <v>080</v>
      </c>
    </row>
    <row r="45" spans="1:5" ht="15" customHeight="1">
      <c r="A45" s="5" t="s">
        <v>95</v>
      </c>
      <c r="B45" s="310" t="s">
        <v>66</v>
      </c>
      <c r="C45" s="311" t="s">
        <v>1326</v>
      </c>
      <c r="D45" s="311" t="s">
        <v>96</v>
      </c>
      <c r="E45" s="305" t="str">
        <f t="shared" si="0"/>
        <v>081</v>
      </c>
    </row>
    <row r="46" spans="1:5" ht="15" customHeight="1">
      <c r="A46" s="5" t="s">
        <v>97</v>
      </c>
      <c r="B46" s="310" t="s">
        <v>66</v>
      </c>
      <c r="C46" s="311" t="s">
        <v>1326</v>
      </c>
      <c r="D46" s="311" t="s">
        <v>98</v>
      </c>
      <c r="E46" s="305" t="str">
        <f t="shared" si="0"/>
        <v>082</v>
      </c>
    </row>
    <row r="47" spans="1:5" ht="15" customHeight="1">
      <c r="A47" s="5" t="s">
        <v>99</v>
      </c>
      <c r="B47" s="310" t="s">
        <v>66</v>
      </c>
      <c r="C47" s="311" t="s">
        <v>1326</v>
      </c>
      <c r="D47" s="311" t="s">
        <v>100</v>
      </c>
      <c r="E47" s="305" t="str">
        <f t="shared" si="0"/>
        <v>083</v>
      </c>
    </row>
    <row r="48" spans="1:5" ht="15" customHeight="1">
      <c r="A48" s="5" t="s">
        <v>101</v>
      </c>
      <c r="B48" s="310" t="s">
        <v>66</v>
      </c>
      <c r="C48" s="311" t="s">
        <v>1326</v>
      </c>
      <c r="D48" s="311" t="s">
        <v>102</v>
      </c>
      <c r="E48" s="305" t="str">
        <f t="shared" si="0"/>
        <v>084</v>
      </c>
    </row>
    <row r="49" spans="1:5" ht="15" customHeight="1">
      <c r="A49" s="7" t="s">
        <v>103</v>
      </c>
      <c r="B49" s="314" t="s">
        <v>66</v>
      </c>
      <c r="C49" s="315" t="s">
        <v>1326</v>
      </c>
      <c r="D49" s="315" t="s">
        <v>104</v>
      </c>
      <c r="E49" s="305" t="str">
        <f t="shared" si="0"/>
        <v>089</v>
      </c>
    </row>
    <row r="50" spans="1:5" ht="15" customHeight="1">
      <c r="A50" s="4" t="s">
        <v>105</v>
      </c>
      <c r="B50" s="308" t="s">
        <v>107</v>
      </c>
      <c r="C50" s="309" t="s">
        <v>108</v>
      </c>
      <c r="D50" s="309" t="s">
        <v>1333</v>
      </c>
      <c r="E50" s="305" t="str">
        <f t="shared" si="0"/>
        <v>090</v>
      </c>
    </row>
    <row r="51" spans="1:5" ht="15" customHeight="1">
      <c r="A51" s="5" t="s">
        <v>106</v>
      </c>
      <c r="B51" s="310" t="s">
        <v>107</v>
      </c>
      <c r="C51" s="311" t="s">
        <v>108</v>
      </c>
      <c r="D51" s="311" t="s">
        <v>109</v>
      </c>
      <c r="E51" s="305" t="str">
        <f t="shared" si="0"/>
        <v>091</v>
      </c>
    </row>
    <row r="52" spans="1:5" ht="15" customHeight="1">
      <c r="A52" s="5" t="s">
        <v>110</v>
      </c>
      <c r="B52" s="310" t="s">
        <v>107</v>
      </c>
      <c r="C52" s="311" t="s">
        <v>108</v>
      </c>
      <c r="D52" s="311" t="s">
        <v>111</v>
      </c>
      <c r="E52" s="305" t="str">
        <f t="shared" si="0"/>
        <v>092</v>
      </c>
    </row>
    <row r="53" spans="1:5" ht="15" customHeight="1">
      <c r="A53" s="5" t="s">
        <v>112</v>
      </c>
      <c r="B53" s="310" t="s">
        <v>107</v>
      </c>
      <c r="C53" s="311" t="s">
        <v>108</v>
      </c>
      <c r="D53" s="311" t="s">
        <v>113</v>
      </c>
      <c r="E53" s="305" t="str">
        <f t="shared" si="0"/>
        <v>093</v>
      </c>
    </row>
    <row r="54" spans="1:5" ht="15" customHeight="1">
      <c r="A54" s="5" t="s">
        <v>114</v>
      </c>
      <c r="B54" s="310" t="s">
        <v>107</v>
      </c>
      <c r="C54" s="311" t="s">
        <v>108</v>
      </c>
      <c r="D54" s="311" t="s">
        <v>115</v>
      </c>
      <c r="E54" s="305" t="str">
        <f t="shared" si="0"/>
        <v>094</v>
      </c>
    </row>
    <row r="55" spans="1:5" ht="15" customHeight="1">
      <c r="A55" s="5" t="s">
        <v>116</v>
      </c>
      <c r="B55" s="310" t="s">
        <v>107</v>
      </c>
      <c r="C55" s="311" t="s">
        <v>108</v>
      </c>
      <c r="D55" s="311" t="s">
        <v>1334</v>
      </c>
      <c r="E55" s="305" t="str">
        <f t="shared" si="0"/>
        <v>095</v>
      </c>
    </row>
    <row r="56" spans="1:5" ht="15" customHeight="1">
      <c r="A56" s="5" t="s">
        <v>117</v>
      </c>
      <c r="B56" s="310" t="s">
        <v>107</v>
      </c>
      <c r="C56" s="311" t="s">
        <v>108</v>
      </c>
      <c r="D56" s="311" t="s">
        <v>118</v>
      </c>
      <c r="E56" s="305" t="str">
        <f t="shared" si="0"/>
        <v>096</v>
      </c>
    </row>
    <row r="57" spans="1:5" ht="15" customHeight="1">
      <c r="A57" s="5" t="s">
        <v>119</v>
      </c>
      <c r="B57" s="310" t="s">
        <v>107</v>
      </c>
      <c r="C57" s="311" t="s">
        <v>108</v>
      </c>
      <c r="D57" s="311" t="s">
        <v>120</v>
      </c>
      <c r="E57" s="305" t="str">
        <f t="shared" si="0"/>
        <v>097</v>
      </c>
    </row>
    <row r="58" spans="1:5" ht="15" customHeight="1">
      <c r="A58" s="5" t="s">
        <v>121</v>
      </c>
      <c r="B58" s="310" t="s">
        <v>107</v>
      </c>
      <c r="C58" s="311" t="s">
        <v>108</v>
      </c>
      <c r="D58" s="311" t="s">
        <v>122</v>
      </c>
      <c r="E58" s="305" t="str">
        <f t="shared" si="0"/>
        <v>098</v>
      </c>
    </row>
    <row r="59" spans="1:5" ht="15" customHeight="1">
      <c r="A59" s="5" t="s">
        <v>123</v>
      </c>
      <c r="B59" s="310" t="s">
        <v>107</v>
      </c>
      <c r="C59" s="311" t="s">
        <v>108</v>
      </c>
      <c r="D59" s="311" t="s">
        <v>124</v>
      </c>
      <c r="E59" s="305" t="str">
        <f t="shared" si="0"/>
        <v>099</v>
      </c>
    </row>
    <row r="60" spans="1:5" ht="15" customHeight="1">
      <c r="A60" s="5" t="s">
        <v>125</v>
      </c>
      <c r="B60" s="310" t="s">
        <v>107</v>
      </c>
      <c r="C60" s="311" t="s">
        <v>108</v>
      </c>
      <c r="D60" s="311" t="s">
        <v>1335</v>
      </c>
      <c r="E60" s="305" t="str">
        <f t="shared" si="0"/>
        <v>100</v>
      </c>
    </row>
    <row r="61" spans="1:5" ht="15" customHeight="1">
      <c r="A61" s="5" t="s">
        <v>126</v>
      </c>
      <c r="B61" s="310" t="s">
        <v>107</v>
      </c>
      <c r="C61" s="311" t="s">
        <v>108</v>
      </c>
      <c r="D61" s="311" t="s">
        <v>127</v>
      </c>
      <c r="E61" s="305" t="str">
        <f t="shared" si="0"/>
        <v>101</v>
      </c>
    </row>
    <row r="62" spans="1:5" ht="15" customHeight="1">
      <c r="A62" s="5" t="s">
        <v>128</v>
      </c>
      <c r="B62" s="310" t="s">
        <v>107</v>
      </c>
      <c r="C62" s="311" t="s">
        <v>108</v>
      </c>
      <c r="D62" s="311" t="s">
        <v>129</v>
      </c>
      <c r="E62" s="305" t="str">
        <f t="shared" si="0"/>
        <v>102</v>
      </c>
    </row>
    <row r="63" spans="1:5" ht="15" customHeight="1">
      <c r="A63" s="5" t="s">
        <v>130</v>
      </c>
      <c r="B63" s="310" t="s">
        <v>107</v>
      </c>
      <c r="C63" s="311" t="s">
        <v>108</v>
      </c>
      <c r="D63" s="311" t="s">
        <v>131</v>
      </c>
      <c r="E63" s="305" t="str">
        <f t="shared" si="0"/>
        <v>103</v>
      </c>
    </row>
    <row r="64" spans="1:5" ht="15" customHeight="1">
      <c r="A64" s="5" t="s">
        <v>132</v>
      </c>
      <c r="B64" s="310" t="s">
        <v>107</v>
      </c>
      <c r="C64" s="311" t="s">
        <v>108</v>
      </c>
      <c r="D64" s="311" t="s">
        <v>133</v>
      </c>
      <c r="E64" s="305" t="str">
        <f t="shared" si="0"/>
        <v>104</v>
      </c>
    </row>
    <row r="65" spans="1:5" ht="15" customHeight="1">
      <c r="A65" s="5" t="s">
        <v>134</v>
      </c>
      <c r="B65" s="310" t="s">
        <v>107</v>
      </c>
      <c r="C65" s="311" t="s">
        <v>108</v>
      </c>
      <c r="D65" s="311" t="s">
        <v>135</v>
      </c>
      <c r="E65" s="305" t="str">
        <f t="shared" si="0"/>
        <v>105</v>
      </c>
    </row>
    <row r="66" spans="1:5" ht="15" customHeight="1">
      <c r="A66" s="5" t="s">
        <v>136</v>
      </c>
      <c r="B66" s="310" t="s">
        <v>107</v>
      </c>
      <c r="C66" s="311" t="s">
        <v>108</v>
      </c>
      <c r="D66" s="311" t="s">
        <v>137</v>
      </c>
      <c r="E66" s="305" t="str">
        <f t="shared" si="0"/>
        <v>106</v>
      </c>
    </row>
    <row r="67" spans="1:5" ht="15" customHeight="1">
      <c r="A67" s="5" t="s">
        <v>138</v>
      </c>
      <c r="B67" s="310" t="s">
        <v>107</v>
      </c>
      <c r="C67" s="311" t="s">
        <v>108</v>
      </c>
      <c r="D67" s="311" t="s">
        <v>1336</v>
      </c>
      <c r="E67" s="305" t="str">
        <f t="shared" si="0"/>
        <v>110</v>
      </c>
    </row>
    <row r="68" spans="1:5" ht="15" customHeight="1">
      <c r="A68" s="5" t="s">
        <v>139</v>
      </c>
      <c r="B68" s="310" t="s">
        <v>107</v>
      </c>
      <c r="C68" s="311" t="s">
        <v>108</v>
      </c>
      <c r="D68" s="311" t="s">
        <v>1337</v>
      </c>
      <c r="E68" s="305" t="str">
        <f t="shared" ref="E68:E131" si="1">A68</f>
        <v>111</v>
      </c>
    </row>
    <row r="69" spans="1:5" ht="15" customHeight="1">
      <c r="A69" s="5" t="s">
        <v>140</v>
      </c>
      <c r="B69" s="310" t="s">
        <v>107</v>
      </c>
      <c r="C69" s="311" t="s">
        <v>108</v>
      </c>
      <c r="D69" s="311" t="s">
        <v>141</v>
      </c>
      <c r="E69" s="305" t="str">
        <f t="shared" si="1"/>
        <v>112</v>
      </c>
    </row>
    <row r="70" spans="1:5" ht="15" customHeight="1">
      <c r="A70" s="5" t="s">
        <v>142</v>
      </c>
      <c r="B70" s="310" t="s">
        <v>107</v>
      </c>
      <c r="C70" s="311" t="s">
        <v>108</v>
      </c>
      <c r="D70" s="311" t="s">
        <v>143</v>
      </c>
      <c r="E70" s="305" t="str">
        <f t="shared" si="1"/>
        <v>113</v>
      </c>
    </row>
    <row r="71" spans="1:5" ht="15" customHeight="1">
      <c r="A71" s="5" t="s">
        <v>144</v>
      </c>
      <c r="B71" s="310" t="s">
        <v>107</v>
      </c>
      <c r="C71" s="311" t="s">
        <v>108</v>
      </c>
      <c r="D71" s="311" t="s">
        <v>145</v>
      </c>
      <c r="E71" s="305" t="str">
        <f t="shared" si="1"/>
        <v>114</v>
      </c>
    </row>
    <row r="72" spans="1:5" ht="15" customHeight="1">
      <c r="A72" s="5" t="s">
        <v>146</v>
      </c>
      <c r="B72" s="310" t="s">
        <v>107</v>
      </c>
      <c r="C72" s="311" t="s">
        <v>108</v>
      </c>
      <c r="D72" s="311" t="s">
        <v>147</v>
      </c>
      <c r="E72" s="305" t="str">
        <f t="shared" si="1"/>
        <v>115</v>
      </c>
    </row>
    <row r="73" spans="1:5" ht="15" customHeight="1">
      <c r="A73" s="5" t="s">
        <v>148</v>
      </c>
      <c r="B73" s="310" t="s">
        <v>107</v>
      </c>
      <c r="C73" s="311" t="s">
        <v>108</v>
      </c>
      <c r="D73" s="311" t="s">
        <v>149</v>
      </c>
      <c r="E73" s="305" t="str">
        <f t="shared" si="1"/>
        <v>116</v>
      </c>
    </row>
    <row r="74" spans="1:5" ht="15" customHeight="1">
      <c r="A74" s="5" t="s">
        <v>150</v>
      </c>
      <c r="B74" s="310" t="s">
        <v>107</v>
      </c>
      <c r="C74" s="311" t="s">
        <v>108</v>
      </c>
      <c r="D74" s="311" t="s">
        <v>151</v>
      </c>
      <c r="E74" s="305" t="str">
        <f t="shared" si="1"/>
        <v>117</v>
      </c>
    </row>
    <row r="75" spans="1:5" ht="15" customHeight="1">
      <c r="A75" s="5" t="s">
        <v>152</v>
      </c>
      <c r="B75" s="310" t="s">
        <v>107</v>
      </c>
      <c r="C75" s="311" t="s">
        <v>108</v>
      </c>
      <c r="D75" s="311" t="s">
        <v>153</v>
      </c>
      <c r="E75" s="305" t="str">
        <f t="shared" si="1"/>
        <v>118</v>
      </c>
    </row>
    <row r="76" spans="1:5" ht="15" customHeight="1">
      <c r="A76" s="5" t="s">
        <v>154</v>
      </c>
      <c r="B76" s="310" t="s">
        <v>107</v>
      </c>
      <c r="C76" s="311" t="s">
        <v>108</v>
      </c>
      <c r="D76" s="311" t="s">
        <v>155</v>
      </c>
      <c r="E76" s="305" t="str">
        <f t="shared" si="1"/>
        <v>119</v>
      </c>
    </row>
    <row r="77" spans="1:5" ht="15" customHeight="1">
      <c r="A77" s="5" t="s">
        <v>156</v>
      </c>
      <c r="B77" s="310" t="s">
        <v>107</v>
      </c>
      <c r="C77" s="311" t="s">
        <v>108</v>
      </c>
      <c r="D77" s="311" t="s">
        <v>1338</v>
      </c>
      <c r="E77" s="305" t="str">
        <f t="shared" si="1"/>
        <v>120</v>
      </c>
    </row>
    <row r="78" spans="1:5" ht="15" customHeight="1">
      <c r="A78" s="5" t="s">
        <v>157</v>
      </c>
      <c r="B78" s="310" t="s">
        <v>107</v>
      </c>
      <c r="C78" s="311" t="s">
        <v>108</v>
      </c>
      <c r="D78" s="311" t="s">
        <v>1339</v>
      </c>
      <c r="E78" s="305" t="str">
        <f t="shared" si="1"/>
        <v>121</v>
      </c>
    </row>
    <row r="79" spans="1:5" ht="15" customHeight="1">
      <c r="A79" s="5" t="s">
        <v>158</v>
      </c>
      <c r="B79" s="310" t="s">
        <v>107</v>
      </c>
      <c r="C79" s="311" t="s">
        <v>108</v>
      </c>
      <c r="D79" s="311" t="s">
        <v>159</v>
      </c>
      <c r="E79" s="305" t="str">
        <f t="shared" si="1"/>
        <v>122</v>
      </c>
    </row>
    <row r="80" spans="1:5" ht="15" customHeight="1">
      <c r="A80" s="5" t="s">
        <v>160</v>
      </c>
      <c r="B80" s="310" t="s">
        <v>107</v>
      </c>
      <c r="C80" s="311" t="s">
        <v>108</v>
      </c>
      <c r="D80" s="311" t="s">
        <v>1340</v>
      </c>
      <c r="E80" s="305" t="str">
        <f t="shared" si="1"/>
        <v>123</v>
      </c>
    </row>
    <row r="81" spans="1:5" ht="15" customHeight="1">
      <c r="A81" s="5" t="s">
        <v>161</v>
      </c>
      <c r="B81" s="310" t="s">
        <v>107</v>
      </c>
      <c r="C81" s="311" t="s">
        <v>108</v>
      </c>
      <c r="D81" s="311" t="s">
        <v>1341</v>
      </c>
      <c r="E81" s="305" t="str">
        <f t="shared" si="1"/>
        <v>129</v>
      </c>
    </row>
    <row r="82" spans="1:5" ht="15" customHeight="1">
      <c r="A82" s="5" t="s">
        <v>162</v>
      </c>
      <c r="B82" s="310" t="s">
        <v>107</v>
      </c>
      <c r="C82" s="311" t="s">
        <v>108</v>
      </c>
      <c r="D82" s="311" t="s">
        <v>1342</v>
      </c>
      <c r="E82" s="305" t="str">
        <f t="shared" si="1"/>
        <v>130</v>
      </c>
    </row>
    <row r="83" spans="1:5" ht="15" customHeight="1">
      <c r="A83" s="5" t="s">
        <v>163</v>
      </c>
      <c r="B83" s="310" t="s">
        <v>107</v>
      </c>
      <c r="C83" s="311" t="s">
        <v>108</v>
      </c>
      <c r="D83" s="311" t="s">
        <v>164</v>
      </c>
      <c r="E83" s="305" t="str">
        <f t="shared" si="1"/>
        <v>131</v>
      </c>
    </row>
    <row r="84" spans="1:5" ht="15" customHeight="1">
      <c r="A84" s="5" t="s">
        <v>5</v>
      </c>
      <c r="B84" s="310" t="s">
        <v>107</v>
      </c>
      <c r="C84" s="311" t="s">
        <v>108</v>
      </c>
      <c r="D84" s="311" t="s">
        <v>165</v>
      </c>
      <c r="E84" s="305" t="str">
        <f t="shared" si="1"/>
        <v>132</v>
      </c>
    </row>
    <row r="85" spans="1:5" ht="15" customHeight="1">
      <c r="A85" s="5" t="s">
        <v>166</v>
      </c>
      <c r="B85" s="310" t="s">
        <v>107</v>
      </c>
      <c r="C85" s="311" t="s">
        <v>108</v>
      </c>
      <c r="D85" s="311" t="s">
        <v>167</v>
      </c>
      <c r="E85" s="305" t="str">
        <f t="shared" si="1"/>
        <v>133</v>
      </c>
    </row>
    <row r="86" spans="1:5" ht="15" customHeight="1">
      <c r="A86" s="5" t="s">
        <v>168</v>
      </c>
      <c r="B86" s="310" t="s">
        <v>107</v>
      </c>
      <c r="C86" s="311" t="s">
        <v>108</v>
      </c>
      <c r="D86" s="311" t="s">
        <v>169</v>
      </c>
      <c r="E86" s="305" t="str">
        <f t="shared" si="1"/>
        <v>139</v>
      </c>
    </row>
    <row r="87" spans="1:5" ht="15" customHeight="1">
      <c r="A87" s="5" t="s">
        <v>170</v>
      </c>
      <c r="B87" s="310" t="s">
        <v>107</v>
      </c>
      <c r="C87" s="311" t="s">
        <v>108</v>
      </c>
      <c r="D87" s="311" t="s">
        <v>1343</v>
      </c>
      <c r="E87" s="305" t="str">
        <f t="shared" si="1"/>
        <v>140</v>
      </c>
    </row>
    <row r="88" spans="1:5" ht="15" customHeight="1">
      <c r="A88" s="5" t="s">
        <v>171</v>
      </c>
      <c r="B88" s="310" t="s">
        <v>107</v>
      </c>
      <c r="C88" s="311" t="s">
        <v>108</v>
      </c>
      <c r="D88" s="311" t="s">
        <v>172</v>
      </c>
      <c r="E88" s="305" t="str">
        <f t="shared" si="1"/>
        <v>141</v>
      </c>
    </row>
    <row r="89" spans="1:5" ht="15" customHeight="1">
      <c r="A89" s="5" t="s">
        <v>173</v>
      </c>
      <c r="B89" s="310" t="s">
        <v>107</v>
      </c>
      <c r="C89" s="311" t="s">
        <v>108</v>
      </c>
      <c r="D89" s="311" t="s">
        <v>174</v>
      </c>
      <c r="E89" s="305" t="str">
        <f t="shared" si="1"/>
        <v>142</v>
      </c>
    </row>
    <row r="90" spans="1:5" ht="15" customHeight="1">
      <c r="A90" s="5" t="s">
        <v>175</v>
      </c>
      <c r="B90" s="310" t="s">
        <v>107</v>
      </c>
      <c r="C90" s="311" t="s">
        <v>108</v>
      </c>
      <c r="D90" s="311" t="s">
        <v>176</v>
      </c>
      <c r="E90" s="305" t="str">
        <f t="shared" si="1"/>
        <v>143</v>
      </c>
    </row>
    <row r="91" spans="1:5" ht="15" customHeight="1">
      <c r="A91" s="5" t="s">
        <v>177</v>
      </c>
      <c r="B91" s="310" t="s">
        <v>107</v>
      </c>
      <c r="C91" s="311" t="s">
        <v>108</v>
      </c>
      <c r="D91" s="311" t="s">
        <v>178</v>
      </c>
      <c r="E91" s="305" t="str">
        <f t="shared" si="1"/>
        <v>144</v>
      </c>
    </row>
    <row r="92" spans="1:5" ht="15" customHeight="1">
      <c r="A92" s="5" t="s">
        <v>179</v>
      </c>
      <c r="B92" s="310" t="s">
        <v>107</v>
      </c>
      <c r="C92" s="311" t="s">
        <v>108</v>
      </c>
      <c r="D92" s="311" t="s">
        <v>180</v>
      </c>
      <c r="E92" s="305" t="str">
        <f t="shared" si="1"/>
        <v>145</v>
      </c>
    </row>
    <row r="93" spans="1:5" ht="15" customHeight="1">
      <c r="A93" s="5" t="s">
        <v>181</v>
      </c>
      <c r="B93" s="310" t="s">
        <v>107</v>
      </c>
      <c r="C93" s="311" t="s">
        <v>108</v>
      </c>
      <c r="D93" s="311" t="s">
        <v>182</v>
      </c>
      <c r="E93" s="305" t="str">
        <f t="shared" si="1"/>
        <v>149</v>
      </c>
    </row>
    <row r="94" spans="1:5" ht="15" customHeight="1">
      <c r="A94" s="5" t="s">
        <v>183</v>
      </c>
      <c r="B94" s="310" t="s">
        <v>107</v>
      </c>
      <c r="C94" s="311" t="s">
        <v>108</v>
      </c>
      <c r="D94" s="311" t="s">
        <v>1344</v>
      </c>
      <c r="E94" s="305" t="str">
        <f t="shared" si="1"/>
        <v>150</v>
      </c>
    </row>
    <row r="95" spans="1:5" ht="15" customHeight="1">
      <c r="A95" s="5" t="s">
        <v>184</v>
      </c>
      <c r="B95" s="310" t="s">
        <v>107</v>
      </c>
      <c r="C95" s="311" t="s">
        <v>108</v>
      </c>
      <c r="D95" s="311" t="s">
        <v>185</v>
      </c>
      <c r="E95" s="305" t="str">
        <f t="shared" si="1"/>
        <v>151</v>
      </c>
    </row>
    <row r="96" spans="1:5" ht="15" customHeight="1">
      <c r="A96" s="5" t="s">
        <v>186</v>
      </c>
      <c r="B96" s="310" t="s">
        <v>107</v>
      </c>
      <c r="C96" s="311" t="s">
        <v>108</v>
      </c>
      <c r="D96" s="311" t="s">
        <v>187</v>
      </c>
      <c r="E96" s="305" t="str">
        <f t="shared" si="1"/>
        <v>152</v>
      </c>
    </row>
    <row r="97" spans="1:5" ht="15" customHeight="1">
      <c r="A97" s="5" t="s">
        <v>188</v>
      </c>
      <c r="B97" s="310" t="s">
        <v>107</v>
      </c>
      <c r="C97" s="311" t="s">
        <v>108</v>
      </c>
      <c r="D97" s="311" t="s">
        <v>1345</v>
      </c>
      <c r="E97" s="305" t="str">
        <f t="shared" si="1"/>
        <v>153</v>
      </c>
    </row>
    <row r="98" spans="1:5" ht="15" customHeight="1">
      <c r="A98" s="5" t="s">
        <v>189</v>
      </c>
      <c r="B98" s="310" t="s">
        <v>107</v>
      </c>
      <c r="C98" s="311" t="s">
        <v>108</v>
      </c>
      <c r="D98" s="311" t="s">
        <v>190</v>
      </c>
      <c r="E98" s="305" t="str">
        <f t="shared" si="1"/>
        <v>159</v>
      </c>
    </row>
    <row r="99" spans="1:5" ht="15" customHeight="1">
      <c r="A99" s="5" t="s">
        <v>191</v>
      </c>
      <c r="B99" s="310" t="s">
        <v>107</v>
      </c>
      <c r="C99" s="311" t="s">
        <v>108</v>
      </c>
      <c r="D99" s="311" t="s">
        <v>1346</v>
      </c>
      <c r="E99" s="305" t="str">
        <f t="shared" si="1"/>
        <v>160</v>
      </c>
    </row>
    <row r="100" spans="1:5" ht="15" customHeight="1">
      <c r="A100" s="5" t="s">
        <v>192</v>
      </c>
      <c r="B100" s="310" t="s">
        <v>107</v>
      </c>
      <c r="C100" s="311" t="s">
        <v>108</v>
      </c>
      <c r="D100" s="311" t="s">
        <v>193</v>
      </c>
      <c r="E100" s="305" t="str">
        <f t="shared" si="1"/>
        <v>161</v>
      </c>
    </row>
    <row r="101" spans="1:5" ht="15" customHeight="1">
      <c r="A101" s="5" t="s">
        <v>194</v>
      </c>
      <c r="B101" s="310" t="s">
        <v>107</v>
      </c>
      <c r="C101" s="311" t="s">
        <v>108</v>
      </c>
      <c r="D101" s="311" t="s">
        <v>195</v>
      </c>
      <c r="E101" s="305" t="str">
        <f t="shared" si="1"/>
        <v>162</v>
      </c>
    </row>
    <row r="102" spans="1:5" ht="15" customHeight="1">
      <c r="A102" s="5" t="s">
        <v>196</v>
      </c>
      <c r="B102" s="310" t="s">
        <v>107</v>
      </c>
      <c r="C102" s="311" t="s">
        <v>108</v>
      </c>
      <c r="D102" s="311" t="s">
        <v>197</v>
      </c>
      <c r="E102" s="305" t="str">
        <f t="shared" si="1"/>
        <v>163</v>
      </c>
    </row>
    <row r="103" spans="1:5" ht="15" customHeight="1">
      <c r="A103" s="5" t="s">
        <v>198</v>
      </c>
      <c r="B103" s="310" t="s">
        <v>107</v>
      </c>
      <c r="C103" s="311" t="s">
        <v>108</v>
      </c>
      <c r="D103" s="311" t="s">
        <v>199</v>
      </c>
      <c r="E103" s="305" t="str">
        <f t="shared" si="1"/>
        <v>164</v>
      </c>
    </row>
    <row r="104" spans="1:5" ht="15" customHeight="1">
      <c r="A104" s="5" t="s">
        <v>200</v>
      </c>
      <c r="B104" s="310" t="s">
        <v>107</v>
      </c>
      <c r="C104" s="311" t="s">
        <v>108</v>
      </c>
      <c r="D104" s="311" t="s">
        <v>201</v>
      </c>
      <c r="E104" s="305" t="str">
        <f t="shared" si="1"/>
        <v>165</v>
      </c>
    </row>
    <row r="105" spans="1:5" ht="15" customHeight="1">
      <c r="A105" s="5" t="s">
        <v>202</v>
      </c>
      <c r="B105" s="310" t="s">
        <v>107</v>
      </c>
      <c r="C105" s="311" t="s">
        <v>108</v>
      </c>
      <c r="D105" s="311" t="s">
        <v>203</v>
      </c>
      <c r="E105" s="305" t="str">
        <f t="shared" si="1"/>
        <v>166</v>
      </c>
    </row>
    <row r="106" spans="1:5" ht="15" customHeight="1">
      <c r="A106" s="5" t="s">
        <v>204</v>
      </c>
      <c r="B106" s="310" t="s">
        <v>107</v>
      </c>
      <c r="C106" s="311" t="s">
        <v>108</v>
      </c>
      <c r="D106" s="311" t="s">
        <v>205</v>
      </c>
      <c r="E106" s="305" t="str">
        <f t="shared" si="1"/>
        <v>169</v>
      </c>
    </row>
    <row r="107" spans="1:5" ht="15" customHeight="1">
      <c r="A107" s="5" t="s">
        <v>206</v>
      </c>
      <c r="B107" s="310" t="s">
        <v>107</v>
      </c>
      <c r="C107" s="311" t="s">
        <v>108</v>
      </c>
      <c r="D107" s="311" t="s">
        <v>1347</v>
      </c>
      <c r="E107" s="305" t="str">
        <f t="shared" si="1"/>
        <v>170</v>
      </c>
    </row>
    <row r="108" spans="1:5" ht="15" customHeight="1">
      <c r="A108" s="5" t="s">
        <v>207</v>
      </c>
      <c r="B108" s="310" t="s">
        <v>107</v>
      </c>
      <c r="C108" s="311" t="s">
        <v>108</v>
      </c>
      <c r="D108" s="311" t="s">
        <v>208</v>
      </c>
      <c r="E108" s="305" t="str">
        <f t="shared" si="1"/>
        <v>171</v>
      </c>
    </row>
    <row r="109" spans="1:5" ht="15" customHeight="1">
      <c r="A109" s="5" t="s">
        <v>209</v>
      </c>
      <c r="B109" s="310" t="s">
        <v>107</v>
      </c>
      <c r="C109" s="311" t="s">
        <v>108</v>
      </c>
      <c r="D109" s="311" t="s">
        <v>1348</v>
      </c>
      <c r="E109" s="305" t="str">
        <f t="shared" si="1"/>
        <v>172</v>
      </c>
    </row>
    <row r="110" spans="1:5" ht="15" customHeight="1">
      <c r="A110" s="5" t="s">
        <v>210</v>
      </c>
      <c r="B110" s="310" t="s">
        <v>107</v>
      </c>
      <c r="C110" s="311" t="s">
        <v>108</v>
      </c>
      <c r="D110" s="311" t="s">
        <v>211</v>
      </c>
      <c r="E110" s="305" t="str">
        <f t="shared" si="1"/>
        <v>173</v>
      </c>
    </row>
    <row r="111" spans="1:5" ht="15" customHeight="1">
      <c r="A111" s="5" t="s">
        <v>212</v>
      </c>
      <c r="B111" s="310" t="s">
        <v>107</v>
      </c>
      <c r="C111" s="311" t="s">
        <v>108</v>
      </c>
      <c r="D111" s="311" t="s">
        <v>213</v>
      </c>
      <c r="E111" s="305" t="str">
        <f t="shared" si="1"/>
        <v>174</v>
      </c>
    </row>
    <row r="112" spans="1:5" ht="15" customHeight="1">
      <c r="A112" s="5" t="s">
        <v>214</v>
      </c>
      <c r="B112" s="310" t="s">
        <v>107</v>
      </c>
      <c r="C112" s="311" t="s">
        <v>108</v>
      </c>
      <c r="D112" s="311" t="s">
        <v>215</v>
      </c>
      <c r="E112" s="305" t="str">
        <f t="shared" si="1"/>
        <v>179</v>
      </c>
    </row>
    <row r="113" spans="1:5" ht="15" customHeight="1">
      <c r="A113" s="5" t="s">
        <v>216</v>
      </c>
      <c r="B113" s="310" t="s">
        <v>107</v>
      </c>
      <c r="C113" s="311" t="s">
        <v>108</v>
      </c>
      <c r="D113" s="311" t="s">
        <v>1349</v>
      </c>
      <c r="E113" s="305" t="str">
        <f t="shared" si="1"/>
        <v>180</v>
      </c>
    </row>
    <row r="114" spans="1:5" ht="15" customHeight="1">
      <c r="A114" s="5" t="s">
        <v>217</v>
      </c>
      <c r="B114" s="310" t="s">
        <v>107</v>
      </c>
      <c r="C114" s="311" t="s">
        <v>108</v>
      </c>
      <c r="D114" s="311" t="s">
        <v>218</v>
      </c>
      <c r="E114" s="305" t="str">
        <f t="shared" si="1"/>
        <v>181</v>
      </c>
    </row>
    <row r="115" spans="1:5" ht="15" customHeight="1">
      <c r="A115" s="5" t="s">
        <v>219</v>
      </c>
      <c r="B115" s="310" t="s">
        <v>107</v>
      </c>
      <c r="C115" s="311" t="s">
        <v>108</v>
      </c>
      <c r="D115" s="311" t="s">
        <v>220</v>
      </c>
      <c r="E115" s="305" t="str">
        <f t="shared" si="1"/>
        <v>182</v>
      </c>
    </row>
    <row r="116" spans="1:5" ht="15" customHeight="1">
      <c r="A116" s="5" t="s">
        <v>221</v>
      </c>
      <c r="B116" s="310" t="s">
        <v>107</v>
      </c>
      <c r="C116" s="311" t="s">
        <v>108</v>
      </c>
      <c r="D116" s="311" t="s">
        <v>222</v>
      </c>
      <c r="E116" s="305" t="str">
        <f t="shared" si="1"/>
        <v>183</v>
      </c>
    </row>
    <row r="117" spans="1:5" ht="15" customHeight="1">
      <c r="A117" s="5" t="s">
        <v>223</v>
      </c>
      <c r="B117" s="310" t="s">
        <v>107</v>
      </c>
      <c r="C117" s="311" t="s">
        <v>108</v>
      </c>
      <c r="D117" s="311" t="s">
        <v>224</v>
      </c>
      <c r="E117" s="305" t="str">
        <f t="shared" si="1"/>
        <v>184</v>
      </c>
    </row>
    <row r="118" spans="1:5" ht="15" customHeight="1">
      <c r="A118" s="5" t="s">
        <v>225</v>
      </c>
      <c r="B118" s="310" t="s">
        <v>107</v>
      </c>
      <c r="C118" s="311" t="s">
        <v>108</v>
      </c>
      <c r="D118" s="311" t="s">
        <v>226</v>
      </c>
      <c r="E118" s="305" t="str">
        <f t="shared" si="1"/>
        <v>185</v>
      </c>
    </row>
    <row r="119" spans="1:5" ht="15" customHeight="1">
      <c r="A119" s="5" t="s">
        <v>227</v>
      </c>
      <c r="B119" s="310" t="s">
        <v>107</v>
      </c>
      <c r="C119" s="311" t="s">
        <v>108</v>
      </c>
      <c r="D119" s="311" t="s">
        <v>228</v>
      </c>
      <c r="E119" s="305" t="str">
        <f t="shared" si="1"/>
        <v>189</v>
      </c>
    </row>
    <row r="120" spans="1:5" ht="15" customHeight="1">
      <c r="A120" s="5" t="s">
        <v>229</v>
      </c>
      <c r="B120" s="310" t="s">
        <v>107</v>
      </c>
      <c r="C120" s="311" t="s">
        <v>108</v>
      </c>
      <c r="D120" s="311" t="s">
        <v>1350</v>
      </c>
      <c r="E120" s="305" t="str">
        <f t="shared" si="1"/>
        <v>190</v>
      </c>
    </row>
    <row r="121" spans="1:5" ht="15" customHeight="1">
      <c r="A121" s="5" t="s">
        <v>230</v>
      </c>
      <c r="B121" s="310" t="s">
        <v>107</v>
      </c>
      <c r="C121" s="311" t="s">
        <v>108</v>
      </c>
      <c r="D121" s="311" t="s">
        <v>231</v>
      </c>
      <c r="E121" s="305" t="str">
        <f t="shared" si="1"/>
        <v>191</v>
      </c>
    </row>
    <row r="122" spans="1:5" ht="15" customHeight="1">
      <c r="A122" s="5" t="s">
        <v>232</v>
      </c>
      <c r="B122" s="310" t="s">
        <v>107</v>
      </c>
      <c r="C122" s="311" t="s">
        <v>108</v>
      </c>
      <c r="D122" s="311" t="s">
        <v>233</v>
      </c>
      <c r="E122" s="305" t="str">
        <f t="shared" si="1"/>
        <v>192</v>
      </c>
    </row>
    <row r="123" spans="1:5" ht="15" customHeight="1">
      <c r="A123" s="5" t="s">
        <v>234</v>
      </c>
      <c r="B123" s="310" t="s">
        <v>107</v>
      </c>
      <c r="C123" s="311" t="s">
        <v>108</v>
      </c>
      <c r="D123" s="311" t="s">
        <v>235</v>
      </c>
      <c r="E123" s="305" t="str">
        <f t="shared" si="1"/>
        <v>193</v>
      </c>
    </row>
    <row r="124" spans="1:5" ht="15" customHeight="1">
      <c r="A124" s="5" t="s">
        <v>236</v>
      </c>
      <c r="B124" s="310" t="s">
        <v>107</v>
      </c>
      <c r="C124" s="311" t="s">
        <v>108</v>
      </c>
      <c r="D124" s="311" t="s">
        <v>237</v>
      </c>
      <c r="E124" s="305" t="str">
        <f t="shared" si="1"/>
        <v>199</v>
      </c>
    </row>
    <row r="125" spans="1:5" ht="15" customHeight="1">
      <c r="A125" s="5" t="s">
        <v>238</v>
      </c>
      <c r="B125" s="310" t="s">
        <v>107</v>
      </c>
      <c r="C125" s="311" t="s">
        <v>108</v>
      </c>
      <c r="D125" s="311" t="s">
        <v>1351</v>
      </c>
      <c r="E125" s="305" t="str">
        <f t="shared" si="1"/>
        <v>200</v>
      </c>
    </row>
    <row r="126" spans="1:5" ht="15" customHeight="1">
      <c r="A126" s="5" t="s">
        <v>239</v>
      </c>
      <c r="B126" s="310" t="s">
        <v>107</v>
      </c>
      <c r="C126" s="311" t="s">
        <v>108</v>
      </c>
      <c r="D126" s="311" t="s">
        <v>240</v>
      </c>
      <c r="E126" s="305" t="str">
        <f t="shared" si="1"/>
        <v>201</v>
      </c>
    </row>
    <row r="127" spans="1:5" ht="15" customHeight="1">
      <c r="A127" s="5" t="s">
        <v>241</v>
      </c>
      <c r="B127" s="310" t="s">
        <v>107</v>
      </c>
      <c r="C127" s="311" t="s">
        <v>108</v>
      </c>
      <c r="D127" s="311" t="s">
        <v>242</v>
      </c>
      <c r="E127" s="305" t="str">
        <f t="shared" si="1"/>
        <v>202</v>
      </c>
    </row>
    <row r="128" spans="1:5" ht="15" customHeight="1">
      <c r="A128" s="5" t="s">
        <v>243</v>
      </c>
      <c r="B128" s="310" t="s">
        <v>107</v>
      </c>
      <c r="C128" s="311" t="s">
        <v>108</v>
      </c>
      <c r="D128" s="311" t="s">
        <v>244</v>
      </c>
      <c r="E128" s="305" t="str">
        <f t="shared" si="1"/>
        <v>203</v>
      </c>
    </row>
    <row r="129" spans="1:5" ht="15" customHeight="1">
      <c r="A129" s="5" t="s">
        <v>245</v>
      </c>
      <c r="B129" s="310" t="s">
        <v>107</v>
      </c>
      <c r="C129" s="311" t="s">
        <v>108</v>
      </c>
      <c r="D129" s="311" t="s">
        <v>246</v>
      </c>
      <c r="E129" s="305" t="str">
        <f t="shared" si="1"/>
        <v>204</v>
      </c>
    </row>
    <row r="130" spans="1:5" ht="15" customHeight="1">
      <c r="A130" s="5" t="s">
        <v>247</v>
      </c>
      <c r="B130" s="310" t="s">
        <v>107</v>
      </c>
      <c r="C130" s="311" t="s">
        <v>108</v>
      </c>
      <c r="D130" s="311" t="s">
        <v>248</v>
      </c>
      <c r="E130" s="305" t="str">
        <f t="shared" si="1"/>
        <v>205</v>
      </c>
    </row>
    <row r="131" spans="1:5" ht="15" customHeight="1">
      <c r="A131" s="5" t="s">
        <v>249</v>
      </c>
      <c r="B131" s="310" t="s">
        <v>107</v>
      </c>
      <c r="C131" s="311" t="s">
        <v>108</v>
      </c>
      <c r="D131" s="311" t="s">
        <v>250</v>
      </c>
      <c r="E131" s="305" t="str">
        <f t="shared" si="1"/>
        <v>206</v>
      </c>
    </row>
    <row r="132" spans="1:5" ht="15" customHeight="1">
      <c r="A132" s="5" t="s">
        <v>251</v>
      </c>
      <c r="B132" s="310" t="s">
        <v>107</v>
      </c>
      <c r="C132" s="311" t="s">
        <v>108</v>
      </c>
      <c r="D132" s="311" t="s">
        <v>252</v>
      </c>
      <c r="E132" s="305" t="str">
        <f t="shared" ref="E132:E195" si="2">A132</f>
        <v>207</v>
      </c>
    </row>
    <row r="133" spans="1:5" ht="15" customHeight="1">
      <c r="A133" s="5" t="s">
        <v>253</v>
      </c>
      <c r="B133" s="310" t="s">
        <v>107</v>
      </c>
      <c r="C133" s="311" t="s">
        <v>108</v>
      </c>
      <c r="D133" s="311" t="s">
        <v>254</v>
      </c>
      <c r="E133" s="305" t="str">
        <f t="shared" si="2"/>
        <v>208</v>
      </c>
    </row>
    <row r="134" spans="1:5" ht="15" customHeight="1">
      <c r="A134" s="5" t="s">
        <v>255</v>
      </c>
      <c r="B134" s="310" t="s">
        <v>107</v>
      </c>
      <c r="C134" s="311" t="s">
        <v>108</v>
      </c>
      <c r="D134" s="311" t="s">
        <v>256</v>
      </c>
      <c r="E134" s="305" t="str">
        <f t="shared" si="2"/>
        <v>209</v>
      </c>
    </row>
    <row r="135" spans="1:5" ht="15" customHeight="1">
      <c r="A135" s="5" t="s">
        <v>257</v>
      </c>
      <c r="B135" s="310" t="s">
        <v>107</v>
      </c>
      <c r="C135" s="311" t="s">
        <v>108</v>
      </c>
      <c r="D135" s="311" t="s">
        <v>1352</v>
      </c>
      <c r="E135" s="305" t="str">
        <f t="shared" si="2"/>
        <v>210</v>
      </c>
    </row>
    <row r="136" spans="1:5" ht="15" customHeight="1">
      <c r="A136" s="5" t="s">
        <v>258</v>
      </c>
      <c r="B136" s="310" t="s">
        <v>107</v>
      </c>
      <c r="C136" s="311" t="s">
        <v>108</v>
      </c>
      <c r="D136" s="311" t="s">
        <v>259</v>
      </c>
      <c r="E136" s="305" t="str">
        <f t="shared" si="2"/>
        <v>211</v>
      </c>
    </row>
    <row r="137" spans="1:5" ht="15" customHeight="1">
      <c r="A137" s="5" t="s">
        <v>260</v>
      </c>
      <c r="B137" s="310" t="s">
        <v>107</v>
      </c>
      <c r="C137" s="311" t="s">
        <v>108</v>
      </c>
      <c r="D137" s="311" t="s">
        <v>261</v>
      </c>
      <c r="E137" s="305" t="str">
        <f t="shared" si="2"/>
        <v>212</v>
      </c>
    </row>
    <row r="138" spans="1:5" ht="15" customHeight="1">
      <c r="A138" s="5" t="s">
        <v>262</v>
      </c>
      <c r="B138" s="310" t="s">
        <v>107</v>
      </c>
      <c r="C138" s="311" t="s">
        <v>108</v>
      </c>
      <c r="D138" s="311" t="s">
        <v>263</v>
      </c>
      <c r="E138" s="305" t="str">
        <f t="shared" si="2"/>
        <v>213</v>
      </c>
    </row>
    <row r="139" spans="1:5" ht="15" customHeight="1">
      <c r="A139" s="5" t="s">
        <v>264</v>
      </c>
      <c r="B139" s="310" t="s">
        <v>107</v>
      </c>
      <c r="C139" s="311" t="s">
        <v>108</v>
      </c>
      <c r="D139" s="311" t="s">
        <v>265</v>
      </c>
      <c r="E139" s="305" t="str">
        <f t="shared" si="2"/>
        <v>214</v>
      </c>
    </row>
    <row r="140" spans="1:5" ht="15" customHeight="1">
      <c r="A140" s="5" t="s">
        <v>266</v>
      </c>
      <c r="B140" s="310" t="s">
        <v>107</v>
      </c>
      <c r="C140" s="311" t="s">
        <v>108</v>
      </c>
      <c r="D140" s="311" t="s">
        <v>267</v>
      </c>
      <c r="E140" s="305" t="str">
        <f t="shared" si="2"/>
        <v>215</v>
      </c>
    </row>
    <row r="141" spans="1:5" ht="15" customHeight="1">
      <c r="A141" s="5" t="s">
        <v>268</v>
      </c>
      <c r="B141" s="310" t="s">
        <v>107</v>
      </c>
      <c r="C141" s="311" t="s">
        <v>108</v>
      </c>
      <c r="D141" s="311" t="s">
        <v>269</v>
      </c>
      <c r="E141" s="305" t="str">
        <f t="shared" si="2"/>
        <v>216</v>
      </c>
    </row>
    <row r="142" spans="1:5" ht="15" customHeight="1">
      <c r="A142" s="5" t="s">
        <v>270</v>
      </c>
      <c r="B142" s="310" t="s">
        <v>107</v>
      </c>
      <c r="C142" s="311" t="s">
        <v>108</v>
      </c>
      <c r="D142" s="311" t="s">
        <v>271</v>
      </c>
      <c r="E142" s="305" t="str">
        <f t="shared" si="2"/>
        <v>217</v>
      </c>
    </row>
    <row r="143" spans="1:5" ht="15" customHeight="1">
      <c r="A143" s="5" t="s">
        <v>272</v>
      </c>
      <c r="B143" s="310" t="s">
        <v>107</v>
      </c>
      <c r="C143" s="311" t="s">
        <v>108</v>
      </c>
      <c r="D143" s="311" t="s">
        <v>273</v>
      </c>
      <c r="E143" s="305" t="str">
        <f t="shared" si="2"/>
        <v>218</v>
      </c>
    </row>
    <row r="144" spans="1:5" ht="15" customHeight="1">
      <c r="A144" s="5" t="s">
        <v>274</v>
      </c>
      <c r="B144" s="310" t="s">
        <v>107</v>
      </c>
      <c r="C144" s="311" t="s">
        <v>108</v>
      </c>
      <c r="D144" s="311" t="s">
        <v>275</v>
      </c>
      <c r="E144" s="305" t="str">
        <f t="shared" si="2"/>
        <v>219</v>
      </c>
    </row>
    <row r="145" spans="1:5" ht="15" customHeight="1">
      <c r="A145" s="5" t="s">
        <v>276</v>
      </c>
      <c r="B145" s="310" t="s">
        <v>107</v>
      </c>
      <c r="C145" s="311" t="s">
        <v>108</v>
      </c>
      <c r="D145" s="311" t="s">
        <v>1353</v>
      </c>
      <c r="E145" s="305" t="str">
        <f t="shared" si="2"/>
        <v>220</v>
      </c>
    </row>
    <row r="146" spans="1:5" ht="15" customHeight="1">
      <c r="A146" s="5" t="s">
        <v>277</v>
      </c>
      <c r="B146" s="310" t="s">
        <v>107</v>
      </c>
      <c r="C146" s="311" t="s">
        <v>108</v>
      </c>
      <c r="D146" s="311" t="s">
        <v>278</v>
      </c>
      <c r="E146" s="305" t="str">
        <f t="shared" si="2"/>
        <v>221</v>
      </c>
    </row>
    <row r="147" spans="1:5" ht="15" customHeight="1">
      <c r="A147" s="5" t="s">
        <v>279</v>
      </c>
      <c r="B147" s="310" t="s">
        <v>107</v>
      </c>
      <c r="C147" s="311" t="s">
        <v>108</v>
      </c>
      <c r="D147" s="311" t="s">
        <v>280</v>
      </c>
      <c r="E147" s="305" t="str">
        <f t="shared" si="2"/>
        <v>222</v>
      </c>
    </row>
    <row r="148" spans="1:5" ht="15" customHeight="1">
      <c r="A148" s="5" t="s">
        <v>281</v>
      </c>
      <c r="B148" s="310" t="s">
        <v>107</v>
      </c>
      <c r="C148" s="311" t="s">
        <v>108</v>
      </c>
      <c r="D148" s="311" t="s">
        <v>282</v>
      </c>
      <c r="E148" s="305" t="str">
        <f t="shared" si="2"/>
        <v>223</v>
      </c>
    </row>
    <row r="149" spans="1:5" ht="15" customHeight="1">
      <c r="A149" s="5" t="s">
        <v>283</v>
      </c>
      <c r="B149" s="310" t="s">
        <v>107</v>
      </c>
      <c r="C149" s="311" t="s">
        <v>108</v>
      </c>
      <c r="D149" s="311" t="s">
        <v>284</v>
      </c>
      <c r="E149" s="305" t="str">
        <f t="shared" si="2"/>
        <v>224</v>
      </c>
    </row>
    <row r="150" spans="1:5" ht="15" customHeight="1">
      <c r="A150" s="5" t="s">
        <v>285</v>
      </c>
      <c r="B150" s="310" t="s">
        <v>107</v>
      </c>
      <c r="C150" s="311" t="s">
        <v>108</v>
      </c>
      <c r="D150" s="311" t="s">
        <v>286</v>
      </c>
      <c r="E150" s="305" t="str">
        <f t="shared" si="2"/>
        <v>225</v>
      </c>
    </row>
    <row r="151" spans="1:5" ht="15" customHeight="1">
      <c r="A151" s="5" t="s">
        <v>287</v>
      </c>
      <c r="B151" s="310" t="s">
        <v>107</v>
      </c>
      <c r="C151" s="311" t="s">
        <v>108</v>
      </c>
      <c r="D151" s="311" t="s">
        <v>288</v>
      </c>
      <c r="E151" s="305" t="str">
        <f t="shared" si="2"/>
        <v>229</v>
      </c>
    </row>
    <row r="152" spans="1:5" ht="15" customHeight="1">
      <c r="A152" s="5" t="s">
        <v>289</v>
      </c>
      <c r="B152" s="310" t="s">
        <v>107</v>
      </c>
      <c r="C152" s="311" t="s">
        <v>108</v>
      </c>
      <c r="D152" s="311" t="s">
        <v>1354</v>
      </c>
      <c r="E152" s="305" t="str">
        <f t="shared" si="2"/>
        <v>230</v>
      </c>
    </row>
    <row r="153" spans="1:5" ht="15" customHeight="1">
      <c r="A153" s="5" t="s">
        <v>290</v>
      </c>
      <c r="B153" s="310" t="s">
        <v>107</v>
      </c>
      <c r="C153" s="311" t="s">
        <v>108</v>
      </c>
      <c r="D153" s="311" t="s">
        <v>1355</v>
      </c>
      <c r="E153" s="305" t="str">
        <f t="shared" si="2"/>
        <v>231</v>
      </c>
    </row>
    <row r="154" spans="1:5" ht="15" customHeight="1">
      <c r="A154" s="5" t="s">
        <v>291</v>
      </c>
      <c r="B154" s="310" t="s">
        <v>107</v>
      </c>
      <c r="C154" s="311" t="s">
        <v>108</v>
      </c>
      <c r="D154" s="311" t="s">
        <v>1356</v>
      </c>
      <c r="E154" s="305" t="str">
        <f t="shared" si="2"/>
        <v>232</v>
      </c>
    </row>
    <row r="155" spans="1:5" ht="15" customHeight="1">
      <c r="A155" s="5" t="s">
        <v>292</v>
      </c>
      <c r="B155" s="310" t="s">
        <v>107</v>
      </c>
      <c r="C155" s="311" t="s">
        <v>108</v>
      </c>
      <c r="D155" s="311" t="s">
        <v>1357</v>
      </c>
      <c r="E155" s="305" t="str">
        <f t="shared" si="2"/>
        <v>233</v>
      </c>
    </row>
    <row r="156" spans="1:5" ht="15" customHeight="1">
      <c r="A156" s="5" t="s">
        <v>293</v>
      </c>
      <c r="B156" s="310" t="s">
        <v>107</v>
      </c>
      <c r="C156" s="311" t="s">
        <v>108</v>
      </c>
      <c r="D156" s="311" t="s">
        <v>294</v>
      </c>
      <c r="E156" s="305" t="str">
        <f t="shared" si="2"/>
        <v>234</v>
      </c>
    </row>
    <row r="157" spans="1:5" ht="15" customHeight="1">
      <c r="A157" s="5" t="s">
        <v>295</v>
      </c>
      <c r="B157" s="310" t="s">
        <v>107</v>
      </c>
      <c r="C157" s="311" t="s">
        <v>108</v>
      </c>
      <c r="D157" s="311" t="s">
        <v>296</v>
      </c>
      <c r="E157" s="305" t="str">
        <f t="shared" si="2"/>
        <v>235</v>
      </c>
    </row>
    <row r="158" spans="1:5" ht="15" customHeight="1">
      <c r="A158" s="5" t="s">
        <v>297</v>
      </c>
      <c r="B158" s="310" t="s">
        <v>107</v>
      </c>
      <c r="C158" s="311" t="s">
        <v>108</v>
      </c>
      <c r="D158" s="311" t="s">
        <v>298</v>
      </c>
      <c r="E158" s="305" t="str">
        <f t="shared" si="2"/>
        <v>239</v>
      </c>
    </row>
    <row r="159" spans="1:5" ht="15" customHeight="1">
      <c r="A159" s="5" t="s">
        <v>299</v>
      </c>
      <c r="B159" s="310" t="s">
        <v>107</v>
      </c>
      <c r="C159" s="311" t="s">
        <v>108</v>
      </c>
      <c r="D159" s="311" t="s">
        <v>1358</v>
      </c>
      <c r="E159" s="305" t="str">
        <f t="shared" si="2"/>
        <v>240</v>
      </c>
    </row>
    <row r="160" spans="1:5" ht="15" customHeight="1">
      <c r="A160" s="5" t="s">
        <v>300</v>
      </c>
      <c r="B160" s="310" t="s">
        <v>107</v>
      </c>
      <c r="C160" s="311" t="s">
        <v>108</v>
      </c>
      <c r="D160" s="311" t="s">
        <v>301</v>
      </c>
      <c r="E160" s="305" t="str">
        <f t="shared" si="2"/>
        <v>241</v>
      </c>
    </row>
    <row r="161" spans="1:5" ht="15" customHeight="1">
      <c r="A161" s="5" t="s">
        <v>302</v>
      </c>
      <c r="B161" s="310" t="s">
        <v>107</v>
      </c>
      <c r="C161" s="311" t="s">
        <v>108</v>
      </c>
      <c r="D161" s="311" t="s">
        <v>303</v>
      </c>
      <c r="E161" s="305" t="str">
        <f t="shared" si="2"/>
        <v>242</v>
      </c>
    </row>
    <row r="162" spans="1:5" ht="15" customHeight="1">
      <c r="A162" s="5" t="s">
        <v>304</v>
      </c>
      <c r="B162" s="310" t="s">
        <v>107</v>
      </c>
      <c r="C162" s="311" t="s">
        <v>108</v>
      </c>
      <c r="D162" s="311" t="s">
        <v>1359</v>
      </c>
      <c r="E162" s="305" t="str">
        <f t="shared" si="2"/>
        <v>243</v>
      </c>
    </row>
    <row r="163" spans="1:5" ht="15" customHeight="1">
      <c r="A163" s="5" t="s">
        <v>305</v>
      </c>
      <c r="B163" s="310" t="s">
        <v>107</v>
      </c>
      <c r="C163" s="311" t="s">
        <v>108</v>
      </c>
      <c r="D163" s="311" t="s">
        <v>306</v>
      </c>
      <c r="E163" s="305" t="str">
        <f t="shared" si="2"/>
        <v>244</v>
      </c>
    </row>
    <row r="164" spans="1:5" ht="15" customHeight="1">
      <c r="A164" s="5" t="s">
        <v>307</v>
      </c>
      <c r="B164" s="310" t="s">
        <v>107</v>
      </c>
      <c r="C164" s="311" t="s">
        <v>108</v>
      </c>
      <c r="D164" s="311" t="s">
        <v>308</v>
      </c>
      <c r="E164" s="305" t="str">
        <f t="shared" si="2"/>
        <v>245</v>
      </c>
    </row>
    <row r="165" spans="1:5" ht="15" customHeight="1">
      <c r="A165" s="5" t="s">
        <v>309</v>
      </c>
      <c r="B165" s="310" t="s">
        <v>107</v>
      </c>
      <c r="C165" s="311" t="s">
        <v>108</v>
      </c>
      <c r="D165" s="311" t="s">
        <v>1360</v>
      </c>
      <c r="E165" s="305" t="str">
        <f t="shared" si="2"/>
        <v>246</v>
      </c>
    </row>
    <row r="166" spans="1:5" ht="15" customHeight="1">
      <c r="A166" s="5" t="s">
        <v>310</v>
      </c>
      <c r="B166" s="310" t="s">
        <v>107</v>
      </c>
      <c r="C166" s="311" t="s">
        <v>108</v>
      </c>
      <c r="D166" s="311" t="s">
        <v>311</v>
      </c>
      <c r="E166" s="305" t="str">
        <f t="shared" si="2"/>
        <v>247</v>
      </c>
    </row>
    <row r="167" spans="1:5" ht="15" customHeight="1">
      <c r="A167" s="5" t="s">
        <v>312</v>
      </c>
      <c r="B167" s="310" t="s">
        <v>107</v>
      </c>
      <c r="C167" s="311" t="s">
        <v>108</v>
      </c>
      <c r="D167" s="311" t="s">
        <v>313</v>
      </c>
      <c r="E167" s="305" t="str">
        <f t="shared" si="2"/>
        <v>248</v>
      </c>
    </row>
    <row r="168" spans="1:5" ht="15" customHeight="1">
      <c r="A168" s="5" t="s">
        <v>314</v>
      </c>
      <c r="B168" s="310" t="s">
        <v>107</v>
      </c>
      <c r="C168" s="311" t="s">
        <v>108</v>
      </c>
      <c r="D168" s="311" t="s">
        <v>315</v>
      </c>
      <c r="E168" s="305" t="str">
        <f t="shared" si="2"/>
        <v>249</v>
      </c>
    </row>
    <row r="169" spans="1:5" ht="15" customHeight="1">
      <c r="A169" s="5" t="s">
        <v>316</v>
      </c>
      <c r="B169" s="310" t="s">
        <v>107</v>
      </c>
      <c r="C169" s="311" t="s">
        <v>108</v>
      </c>
      <c r="D169" s="311" t="s">
        <v>1361</v>
      </c>
      <c r="E169" s="305" t="str">
        <f t="shared" si="2"/>
        <v>250</v>
      </c>
    </row>
    <row r="170" spans="1:5" ht="15" customHeight="1">
      <c r="A170" s="5" t="s">
        <v>317</v>
      </c>
      <c r="B170" s="310" t="s">
        <v>107</v>
      </c>
      <c r="C170" s="311" t="s">
        <v>108</v>
      </c>
      <c r="D170" s="311" t="s">
        <v>318</v>
      </c>
      <c r="E170" s="305" t="str">
        <f t="shared" si="2"/>
        <v>251</v>
      </c>
    </row>
    <row r="171" spans="1:5" ht="15" customHeight="1">
      <c r="A171" s="5" t="s">
        <v>319</v>
      </c>
      <c r="B171" s="310" t="s">
        <v>107</v>
      </c>
      <c r="C171" s="311" t="s">
        <v>108</v>
      </c>
      <c r="D171" s="311" t="s">
        <v>1362</v>
      </c>
      <c r="E171" s="305" t="str">
        <f t="shared" si="2"/>
        <v>252</v>
      </c>
    </row>
    <row r="172" spans="1:5" ht="15" customHeight="1">
      <c r="A172" s="5" t="s">
        <v>320</v>
      </c>
      <c r="B172" s="310" t="s">
        <v>107</v>
      </c>
      <c r="C172" s="311" t="s">
        <v>108</v>
      </c>
      <c r="D172" s="311" t="s">
        <v>321</v>
      </c>
      <c r="E172" s="305" t="str">
        <f t="shared" si="2"/>
        <v>253</v>
      </c>
    </row>
    <row r="173" spans="1:5" ht="15" customHeight="1">
      <c r="A173" s="5" t="s">
        <v>322</v>
      </c>
      <c r="B173" s="310" t="s">
        <v>107</v>
      </c>
      <c r="C173" s="311" t="s">
        <v>108</v>
      </c>
      <c r="D173" s="311" t="s">
        <v>323</v>
      </c>
      <c r="E173" s="305" t="str">
        <f t="shared" si="2"/>
        <v>259</v>
      </c>
    </row>
    <row r="174" spans="1:5" ht="15" customHeight="1">
      <c r="A174" s="5" t="s">
        <v>324</v>
      </c>
      <c r="B174" s="310" t="s">
        <v>107</v>
      </c>
      <c r="C174" s="311" t="s">
        <v>108</v>
      </c>
      <c r="D174" s="311" t="s">
        <v>1363</v>
      </c>
      <c r="E174" s="305" t="str">
        <f t="shared" si="2"/>
        <v>260</v>
      </c>
    </row>
    <row r="175" spans="1:5" ht="15" customHeight="1">
      <c r="A175" s="5" t="s">
        <v>325</v>
      </c>
      <c r="B175" s="310" t="s">
        <v>107</v>
      </c>
      <c r="C175" s="311" t="s">
        <v>108</v>
      </c>
      <c r="D175" s="311" t="s">
        <v>326</v>
      </c>
      <c r="E175" s="305" t="str">
        <f t="shared" si="2"/>
        <v>261</v>
      </c>
    </row>
    <row r="176" spans="1:5" ht="15" customHeight="1">
      <c r="A176" s="5" t="s">
        <v>327</v>
      </c>
      <c r="B176" s="310" t="s">
        <v>107</v>
      </c>
      <c r="C176" s="311" t="s">
        <v>108</v>
      </c>
      <c r="D176" s="311" t="s">
        <v>328</v>
      </c>
      <c r="E176" s="305" t="str">
        <f t="shared" si="2"/>
        <v>262</v>
      </c>
    </row>
    <row r="177" spans="1:5" ht="15" customHeight="1">
      <c r="A177" s="5" t="s">
        <v>329</v>
      </c>
      <c r="B177" s="310" t="s">
        <v>107</v>
      </c>
      <c r="C177" s="311" t="s">
        <v>108</v>
      </c>
      <c r="D177" s="311" t="s">
        <v>330</v>
      </c>
      <c r="E177" s="305" t="str">
        <f t="shared" si="2"/>
        <v>263</v>
      </c>
    </row>
    <row r="178" spans="1:5" ht="15" customHeight="1">
      <c r="A178" s="5" t="s">
        <v>331</v>
      </c>
      <c r="B178" s="310" t="s">
        <v>107</v>
      </c>
      <c r="C178" s="311" t="s">
        <v>108</v>
      </c>
      <c r="D178" s="311" t="s">
        <v>332</v>
      </c>
      <c r="E178" s="305" t="str">
        <f t="shared" si="2"/>
        <v>264</v>
      </c>
    </row>
    <row r="179" spans="1:5" ht="15" customHeight="1">
      <c r="A179" s="5" t="s">
        <v>333</v>
      </c>
      <c r="B179" s="310" t="s">
        <v>107</v>
      </c>
      <c r="C179" s="311" t="s">
        <v>108</v>
      </c>
      <c r="D179" s="311" t="s">
        <v>334</v>
      </c>
      <c r="E179" s="305" t="str">
        <f t="shared" si="2"/>
        <v>265</v>
      </c>
    </row>
    <row r="180" spans="1:5" ht="15" customHeight="1">
      <c r="A180" s="5" t="s">
        <v>1364</v>
      </c>
      <c r="B180" s="310" t="s">
        <v>107</v>
      </c>
      <c r="C180" s="311" t="s">
        <v>108</v>
      </c>
      <c r="D180" s="311" t="s">
        <v>335</v>
      </c>
      <c r="E180" s="305" t="str">
        <f t="shared" si="2"/>
        <v>266</v>
      </c>
    </row>
    <row r="181" spans="1:5" ht="15" customHeight="1">
      <c r="A181" s="5" t="s">
        <v>336</v>
      </c>
      <c r="B181" s="310" t="s">
        <v>107</v>
      </c>
      <c r="C181" s="311" t="s">
        <v>108</v>
      </c>
      <c r="D181" s="311" t="s">
        <v>337</v>
      </c>
      <c r="E181" s="305" t="str">
        <f t="shared" si="2"/>
        <v>267</v>
      </c>
    </row>
    <row r="182" spans="1:5" ht="15" customHeight="1">
      <c r="A182" s="5" t="s">
        <v>338</v>
      </c>
      <c r="B182" s="310" t="s">
        <v>107</v>
      </c>
      <c r="C182" s="311" t="s">
        <v>108</v>
      </c>
      <c r="D182" s="311" t="s">
        <v>339</v>
      </c>
      <c r="E182" s="305" t="str">
        <f t="shared" si="2"/>
        <v>269</v>
      </c>
    </row>
    <row r="183" spans="1:5" ht="15" customHeight="1">
      <c r="A183" s="5" t="s">
        <v>340</v>
      </c>
      <c r="B183" s="310" t="s">
        <v>107</v>
      </c>
      <c r="C183" s="311" t="s">
        <v>108</v>
      </c>
      <c r="D183" s="311" t="s">
        <v>1365</v>
      </c>
      <c r="E183" s="305" t="str">
        <f t="shared" si="2"/>
        <v>270</v>
      </c>
    </row>
    <row r="184" spans="1:5" ht="15" customHeight="1">
      <c r="A184" s="5" t="s">
        <v>341</v>
      </c>
      <c r="B184" s="310" t="s">
        <v>107</v>
      </c>
      <c r="C184" s="311" t="s">
        <v>108</v>
      </c>
      <c r="D184" s="311" t="s">
        <v>342</v>
      </c>
      <c r="E184" s="305" t="str">
        <f t="shared" si="2"/>
        <v>271</v>
      </c>
    </row>
    <row r="185" spans="1:5" ht="15" customHeight="1">
      <c r="A185" s="5" t="s">
        <v>343</v>
      </c>
      <c r="B185" s="310" t="s">
        <v>107</v>
      </c>
      <c r="C185" s="311" t="s">
        <v>108</v>
      </c>
      <c r="D185" s="311" t="s">
        <v>344</v>
      </c>
      <c r="E185" s="305" t="str">
        <f t="shared" si="2"/>
        <v>272</v>
      </c>
    </row>
    <row r="186" spans="1:5" ht="15" customHeight="1">
      <c r="A186" s="5" t="s">
        <v>345</v>
      </c>
      <c r="B186" s="310" t="s">
        <v>107</v>
      </c>
      <c r="C186" s="311" t="s">
        <v>108</v>
      </c>
      <c r="D186" s="311" t="s">
        <v>346</v>
      </c>
      <c r="E186" s="305" t="str">
        <f t="shared" si="2"/>
        <v>273</v>
      </c>
    </row>
    <row r="187" spans="1:5" ht="15" customHeight="1">
      <c r="A187" s="5" t="s">
        <v>347</v>
      </c>
      <c r="B187" s="310" t="s">
        <v>107</v>
      </c>
      <c r="C187" s="311" t="s">
        <v>108</v>
      </c>
      <c r="D187" s="311" t="s">
        <v>348</v>
      </c>
      <c r="E187" s="305" t="str">
        <f t="shared" si="2"/>
        <v>274</v>
      </c>
    </row>
    <row r="188" spans="1:5" ht="15" customHeight="1">
      <c r="A188" s="5" t="s">
        <v>349</v>
      </c>
      <c r="B188" s="310" t="s">
        <v>107</v>
      </c>
      <c r="C188" s="311" t="s">
        <v>108</v>
      </c>
      <c r="D188" s="311" t="s">
        <v>350</v>
      </c>
      <c r="E188" s="305" t="str">
        <f t="shared" si="2"/>
        <v>275</v>
      </c>
    </row>
    <row r="189" spans="1:5" ht="15" customHeight="1">
      <c r="A189" s="5" t="s">
        <v>351</v>
      </c>
      <c r="B189" s="310" t="s">
        <v>107</v>
      </c>
      <c r="C189" s="311" t="s">
        <v>108</v>
      </c>
      <c r="D189" s="311" t="s">
        <v>352</v>
      </c>
      <c r="E189" s="305" t="str">
        <f t="shared" si="2"/>
        <v>276</v>
      </c>
    </row>
    <row r="190" spans="1:5" ht="15" customHeight="1">
      <c r="A190" s="5" t="s">
        <v>353</v>
      </c>
      <c r="B190" s="310" t="s">
        <v>107</v>
      </c>
      <c r="C190" s="311" t="s">
        <v>108</v>
      </c>
      <c r="D190" s="311" t="s">
        <v>1366</v>
      </c>
      <c r="E190" s="305" t="str">
        <f t="shared" si="2"/>
        <v>280</v>
      </c>
    </row>
    <row r="191" spans="1:5" ht="15" customHeight="1">
      <c r="A191" s="5" t="s">
        <v>354</v>
      </c>
      <c r="B191" s="310" t="s">
        <v>107</v>
      </c>
      <c r="C191" s="311" t="s">
        <v>108</v>
      </c>
      <c r="D191" s="311" t="s">
        <v>355</v>
      </c>
      <c r="E191" s="305" t="str">
        <f t="shared" si="2"/>
        <v>281</v>
      </c>
    </row>
    <row r="192" spans="1:5" ht="15" customHeight="1">
      <c r="A192" s="5" t="s">
        <v>356</v>
      </c>
      <c r="B192" s="310" t="s">
        <v>107</v>
      </c>
      <c r="C192" s="311" t="s">
        <v>108</v>
      </c>
      <c r="D192" s="311" t="s">
        <v>357</v>
      </c>
      <c r="E192" s="305" t="str">
        <f t="shared" si="2"/>
        <v>282</v>
      </c>
    </row>
    <row r="193" spans="1:5" ht="15" customHeight="1">
      <c r="A193" s="5" t="s">
        <v>358</v>
      </c>
      <c r="B193" s="310" t="s">
        <v>107</v>
      </c>
      <c r="C193" s="311" t="s">
        <v>108</v>
      </c>
      <c r="D193" s="311" t="s">
        <v>359</v>
      </c>
      <c r="E193" s="305" t="str">
        <f t="shared" si="2"/>
        <v>283</v>
      </c>
    </row>
    <row r="194" spans="1:5" ht="15" customHeight="1">
      <c r="A194" s="5" t="s">
        <v>360</v>
      </c>
      <c r="B194" s="310" t="s">
        <v>107</v>
      </c>
      <c r="C194" s="311" t="s">
        <v>108</v>
      </c>
      <c r="D194" s="311" t="s">
        <v>361</v>
      </c>
      <c r="E194" s="305" t="str">
        <f t="shared" si="2"/>
        <v>284</v>
      </c>
    </row>
    <row r="195" spans="1:5" ht="15" customHeight="1">
      <c r="A195" s="5" t="s">
        <v>362</v>
      </c>
      <c r="B195" s="310" t="s">
        <v>107</v>
      </c>
      <c r="C195" s="311" t="s">
        <v>108</v>
      </c>
      <c r="D195" s="311" t="s">
        <v>363</v>
      </c>
      <c r="E195" s="305" t="str">
        <f t="shared" si="2"/>
        <v>285</v>
      </c>
    </row>
    <row r="196" spans="1:5" ht="15" customHeight="1">
      <c r="A196" s="5" t="s">
        <v>364</v>
      </c>
      <c r="B196" s="310" t="s">
        <v>107</v>
      </c>
      <c r="C196" s="311" t="s">
        <v>108</v>
      </c>
      <c r="D196" s="311" t="s">
        <v>365</v>
      </c>
      <c r="E196" s="305" t="str">
        <f t="shared" ref="E196:E259" si="3">A196</f>
        <v>289</v>
      </c>
    </row>
    <row r="197" spans="1:5" ht="15" customHeight="1">
      <c r="A197" s="5" t="s">
        <v>366</v>
      </c>
      <c r="B197" s="310" t="s">
        <v>107</v>
      </c>
      <c r="C197" s="311" t="s">
        <v>108</v>
      </c>
      <c r="D197" s="311" t="s">
        <v>1367</v>
      </c>
      <c r="E197" s="305" t="str">
        <f t="shared" si="3"/>
        <v>290</v>
      </c>
    </row>
    <row r="198" spans="1:5" ht="15" customHeight="1">
      <c r="A198" s="5" t="s">
        <v>367</v>
      </c>
      <c r="B198" s="310" t="s">
        <v>107</v>
      </c>
      <c r="C198" s="311" t="s">
        <v>108</v>
      </c>
      <c r="D198" s="311" t="s">
        <v>368</v>
      </c>
      <c r="E198" s="305" t="str">
        <f t="shared" si="3"/>
        <v>291</v>
      </c>
    </row>
    <row r="199" spans="1:5" ht="15" customHeight="1">
      <c r="A199" s="5" t="s">
        <v>369</v>
      </c>
      <c r="B199" s="310" t="s">
        <v>107</v>
      </c>
      <c r="C199" s="311" t="s">
        <v>108</v>
      </c>
      <c r="D199" s="311" t="s">
        <v>370</v>
      </c>
      <c r="E199" s="305" t="str">
        <f t="shared" si="3"/>
        <v>292</v>
      </c>
    </row>
    <row r="200" spans="1:5" ht="15" customHeight="1">
      <c r="A200" s="5" t="s">
        <v>371</v>
      </c>
      <c r="B200" s="310" t="s">
        <v>107</v>
      </c>
      <c r="C200" s="311" t="s">
        <v>108</v>
      </c>
      <c r="D200" s="311" t="s">
        <v>372</v>
      </c>
      <c r="E200" s="305" t="str">
        <f t="shared" si="3"/>
        <v>293</v>
      </c>
    </row>
    <row r="201" spans="1:5" ht="15" customHeight="1">
      <c r="A201" s="5" t="s">
        <v>373</v>
      </c>
      <c r="B201" s="310" t="s">
        <v>107</v>
      </c>
      <c r="C201" s="311" t="s">
        <v>108</v>
      </c>
      <c r="D201" s="311" t="s">
        <v>374</v>
      </c>
      <c r="E201" s="305" t="str">
        <f t="shared" si="3"/>
        <v>294</v>
      </c>
    </row>
    <row r="202" spans="1:5" ht="15" customHeight="1">
      <c r="A202" s="5" t="s">
        <v>375</v>
      </c>
      <c r="B202" s="310" t="s">
        <v>107</v>
      </c>
      <c r="C202" s="311" t="s">
        <v>108</v>
      </c>
      <c r="D202" s="311" t="s">
        <v>376</v>
      </c>
      <c r="E202" s="305" t="str">
        <f t="shared" si="3"/>
        <v>295</v>
      </c>
    </row>
    <row r="203" spans="1:5" ht="15" customHeight="1">
      <c r="A203" s="5" t="s">
        <v>377</v>
      </c>
      <c r="B203" s="310" t="s">
        <v>107</v>
      </c>
      <c r="C203" s="311" t="s">
        <v>108</v>
      </c>
      <c r="D203" s="311" t="s">
        <v>378</v>
      </c>
      <c r="E203" s="305" t="str">
        <f t="shared" si="3"/>
        <v>296</v>
      </c>
    </row>
    <row r="204" spans="1:5" ht="15" customHeight="1">
      <c r="A204" s="5" t="s">
        <v>379</v>
      </c>
      <c r="B204" s="310" t="s">
        <v>107</v>
      </c>
      <c r="C204" s="311" t="s">
        <v>108</v>
      </c>
      <c r="D204" s="311" t="s">
        <v>380</v>
      </c>
      <c r="E204" s="305" t="str">
        <f t="shared" si="3"/>
        <v>297</v>
      </c>
    </row>
    <row r="205" spans="1:5" ht="15" customHeight="1">
      <c r="A205" s="5" t="s">
        <v>381</v>
      </c>
      <c r="B205" s="310" t="s">
        <v>107</v>
      </c>
      <c r="C205" s="311" t="s">
        <v>108</v>
      </c>
      <c r="D205" s="311" t="s">
        <v>382</v>
      </c>
      <c r="E205" s="305" t="str">
        <f t="shared" si="3"/>
        <v>299</v>
      </c>
    </row>
    <row r="206" spans="1:5" ht="15" customHeight="1">
      <c r="A206" s="5" t="s">
        <v>383</v>
      </c>
      <c r="B206" s="310" t="s">
        <v>107</v>
      </c>
      <c r="C206" s="311" t="s">
        <v>108</v>
      </c>
      <c r="D206" s="311" t="s">
        <v>1368</v>
      </c>
      <c r="E206" s="305" t="str">
        <f t="shared" si="3"/>
        <v>300</v>
      </c>
    </row>
    <row r="207" spans="1:5" ht="15" customHeight="1">
      <c r="A207" s="5" t="s">
        <v>384</v>
      </c>
      <c r="B207" s="310" t="s">
        <v>107</v>
      </c>
      <c r="C207" s="311" t="s">
        <v>108</v>
      </c>
      <c r="D207" s="311" t="s">
        <v>385</v>
      </c>
      <c r="E207" s="305" t="str">
        <f t="shared" si="3"/>
        <v>301</v>
      </c>
    </row>
    <row r="208" spans="1:5" ht="15" customHeight="1">
      <c r="A208" s="5" t="s">
        <v>386</v>
      </c>
      <c r="B208" s="310" t="s">
        <v>107</v>
      </c>
      <c r="C208" s="311" t="s">
        <v>108</v>
      </c>
      <c r="D208" s="311" t="s">
        <v>387</v>
      </c>
      <c r="E208" s="305" t="str">
        <f t="shared" si="3"/>
        <v>302</v>
      </c>
    </row>
    <row r="209" spans="1:5" ht="15" customHeight="1">
      <c r="A209" s="5" t="s">
        <v>388</v>
      </c>
      <c r="B209" s="310" t="s">
        <v>107</v>
      </c>
      <c r="C209" s="311" t="s">
        <v>108</v>
      </c>
      <c r="D209" s="311" t="s">
        <v>389</v>
      </c>
      <c r="E209" s="305" t="str">
        <f t="shared" si="3"/>
        <v>303</v>
      </c>
    </row>
    <row r="210" spans="1:5" ht="15" customHeight="1">
      <c r="A210" s="5" t="s">
        <v>390</v>
      </c>
      <c r="B210" s="310" t="s">
        <v>107</v>
      </c>
      <c r="C210" s="311" t="s">
        <v>108</v>
      </c>
      <c r="D210" s="311" t="s">
        <v>1369</v>
      </c>
      <c r="E210" s="305" t="str">
        <f t="shared" si="3"/>
        <v>310</v>
      </c>
    </row>
    <row r="211" spans="1:5" ht="15" customHeight="1">
      <c r="A211" s="5" t="s">
        <v>391</v>
      </c>
      <c r="B211" s="310" t="s">
        <v>107</v>
      </c>
      <c r="C211" s="311" t="s">
        <v>108</v>
      </c>
      <c r="D211" s="311" t="s">
        <v>392</v>
      </c>
      <c r="E211" s="305" t="str">
        <f t="shared" si="3"/>
        <v>311</v>
      </c>
    </row>
    <row r="212" spans="1:5" ht="15" customHeight="1">
      <c r="A212" s="5" t="s">
        <v>393</v>
      </c>
      <c r="B212" s="310" t="s">
        <v>107</v>
      </c>
      <c r="C212" s="311" t="s">
        <v>108</v>
      </c>
      <c r="D212" s="311" t="s">
        <v>394</v>
      </c>
      <c r="E212" s="305" t="str">
        <f t="shared" si="3"/>
        <v>312</v>
      </c>
    </row>
    <row r="213" spans="1:5" ht="15" customHeight="1">
      <c r="A213" s="5" t="s">
        <v>395</v>
      </c>
      <c r="B213" s="310" t="s">
        <v>107</v>
      </c>
      <c r="C213" s="311" t="s">
        <v>108</v>
      </c>
      <c r="D213" s="311" t="s">
        <v>1370</v>
      </c>
      <c r="E213" s="305" t="str">
        <f t="shared" si="3"/>
        <v>313</v>
      </c>
    </row>
    <row r="214" spans="1:5" ht="15" customHeight="1">
      <c r="A214" s="5" t="s">
        <v>396</v>
      </c>
      <c r="B214" s="310" t="s">
        <v>107</v>
      </c>
      <c r="C214" s="311" t="s">
        <v>108</v>
      </c>
      <c r="D214" s="311" t="s">
        <v>397</v>
      </c>
      <c r="E214" s="305" t="str">
        <f t="shared" si="3"/>
        <v>314</v>
      </c>
    </row>
    <row r="215" spans="1:5" ht="15" customHeight="1">
      <c r="A215" s="5" t="s">
        <v>398</v>
      </c>
      <c r="B215" s="310" t="s">
        <v>107</v>
      </c>
      <c r="C215" s="311" t="s">
        <v>108</v>
      </c>
      <c r="D215" s="311" t="s">
        <v>399</v>
      </c>
      <c r="E215" s="305" t="str">
        <f t="shared" si="3"/>
        <v>315</v>
      </c>
    </row>
    <row r="216" spans="1:5" ht="15" customHeight="1">
      <c r="A216" s="5" t="s">
        <v>400</v>
      </c>
      <c r="B216" s="310" t="s">
        <v>107</v>
      </c>
      <c r="C216" s="311" t="s">
        <v>108</v>
      </c>
      <c r="D216" s="311" t="s">
        <v>401</v>
      </c>
      <c r="E216" s="305" t="str">
        <f t="shared" si="3"/>
        <v>319</v>
      </c>
    </row>
    <row r="217" spans="1:5" ht="15" customHeight="1">
      <c r="A217" s="5" t="s">
        <v>402</v>
      </c>
      <c r="B217" s="310" t="s">
        <v>107</v>
      </c>
      <c r="C217" s="311" t="s">
        <v>108</v>
      </c>
      <c r="D217" s="311" t="s">
        <v>1371</v>
      </c>
      <c r="E217" s="305" t="str">
        <f t="shared" si="3"/>
        <v>320</v>
      </c>
    </row>
    <row r="218" spans="1:5" ht="15" customHeight="1">
      <c r="A218" s="5" t="s">
        <v>403</v>
      </c>
      <c r="B218" s="310" t="s">
        <v>107</v>
      </c>
      <c r="C218" s="311" t="s">
        <v>108</v>
      </c>
      <c r="D218" s="311" t="s">
        <v>404</v>
      </c>
      <c r="E218" s="305" t="str">
        <f t="shared" si="3"/>
        <v>321</v>
      </c>
    </row>
    <row r="219" spans="1:5" ht="15" customHeight="1">
      <c r="A219" s="5" t="s">
        <v>405</v>
      </c>
      <c r="B219" s="310" t="s">
        <v>107</v>
      </c>
      <c r="C219" s="311" t="s">
        <v>108</v>
      </c>
      <c r="D219" s="311" t="s">
        <v>406</v>
      </c>
      <c r="E219" s="305" t="str">
        <f t="shared" si="3"/>
        <v>322</v>
      </c>
    </row>
    <row r="220" spans="1:5" ht="15" customHeight="1">
      <c r="A220" s="5" t="s">
        <v>407</v>
      </c>
      <c r="B220" s="310" t="s">
        <v>107</v>
      </c>
      <c r="C220" s="311" t="s">
        <v>108</v>
      </c>
      <c r="D220" s="311" t="s">
        <v>408</v>
      </c>
      <c r="E220" s="305" t="str">
        <f t="shared" si="3"/>
        <v>323</v>
      </c>
    </row>
    <row r="221" spans="1:5" ht="15" customHeight="1">
      <c r="A221" s="5" t="s">
        <v>409</v>
      </c>
      <c r="B221" s="310" t="s">
        <v>107</v>
      </c>
      <c r="C221" s="311" t="s">
        <v>108</v>
      </c>
      <c r="D221" s="311" t="s">
        <v>410</v>
      </c>
      <c r="E221" s="305" t="str">
        <f t="shared" si="3"/>
        <v>324</v>
      </c>
    </row>
    <row r="222" spans="1:5" ht="15" customHeight="1">
      <c r="A222" s="5" t="s">
        <v>411</v>
      </c>
      <c r="B222" s="310" t="s">
        <v>107</v>
      </c>
      <c r="C222" s="311" t="s">
        <v>108</v>
      </c>
      <c r="D222" s="311" t="s">
        <v>412</v>
      </c>
      <c r="E222" s="305" t="str">
        <f t="shared" si="3"/>
        <v>325</v>
      </c>
    </row>
    <row r="223" spans="1:5" ht="15" customHeight="1">
      <c r="A223" s="5" t="s">
        <v>413</v>
      </c>
      <c r="B223" s="310" t="s">
        <v>107</v>
      </c>
      <c r="C223" s="311" t="s">
        <v>108</v>
      </c>
      <c r="D223" s="311" t="s">
        <v>414</v>
      </c>
      <c r="E223" s="305" t="str">
        <f t="shared" si="3"/>
        <v>326</v>
      </c>
    </row>
    <row r="224" spans="1:5" ht="15" customHeight="1">
      <c r="A224" s="5" t="s">
        <v>415</v>
      </c>
      <c r="B224" s="310" t="s">
        <v>107</v>
      </c>
      <c r="C224" s="311" t="s">
        <v>108</v>
      </c>
      <c r="D224" s="311" t="s">
        <v>416</v>
      </c>
      <c r="E224" s="305" t="str">
        <f t="shared" si="3"/>
        <v>327</v>
      </c>
    </row>
    <row r="225" spans="1:5" ht="15" customHeight="1">
      <c r="A225" s="5" t="s">
        <v>417</v>
      </c>
      <c r="B225" s="310" t="s">
        <v>107</v>
      </c>
      <c r="C225" s="311" t="s">
        <v>108</v>
      </c>
      <c r="D225" s="311" t="s">
        <v>418</v>
      </c>
      <c r="E225" s="305" t="str">
        <f t="shared" si="3"/>
        <v>328</v>
      </c>
    </row>
    <row r="226" spans="1:5" ht="15" customHeight="1">
      <c r="A226" s="7" t="s">
        <v>419</v>
      </c>
      <c r="B226" s="314" t="s">
        <v>107</v>
      </c>
      <c r="C226" s="315" t="s">
        <v>108</v>
      </c>
      <c r="D226" s="315" t="s">
        <v>420</v>
      </c>
      <c r="E226" s="305" t="str">
        <f t="shared" si="3"/>
        <v>329</v>
      </c>
    </row>
    <row r="227" spans="1:5" ht="15" customHeight="1">
      <c r="A227" s="4" t="s">
        <v>421</v>
      </c>
      <c r="B227" s="308" t="s">
        <v>425</v>
      </c>
      <c r="C227" s="309" t="s">
        <v>426</v>
      </c>
      <c r="D227" s="309" t="s">
        <v>1372</v>
      </c>
      <c r="E227" s="305" t="str">
        <f t="shared" si="3"/>
        <v>330</v>
      </c>
    </row>
    <row r="228" spans="1:5" ht="15" customHeight="1">
      <c r="A228" s="5" t="s">
        <v>424</v>
      </c>
      <c r="B228" s="310" t="s">
        <v>425</v>
      </c>
      <c r="C228" s="311" t="s">
        <v>426</v>
      </c>
      <c r="D228" s="311" t="s">
        <v>427</v>
      </c>
      <c r="E228" s="305" t="str">
        <f t="shared" si="3"/>
        <v>331</v>
      </c>
    </row>
    <row r="229" spans="1:5" ht="15" customHeight="1">
      <c r="A229" s="5" t="s">
        <v>428</v>
      </c>
      <c r="B229" s="310" t="s">
        <v>425</v>
      </c>
      <c r="C229" s="311" t="s">
        <v>426</v>
      </c>
      <c r="D229" s="311" t="s">
        <v>1373</v>
      </c>
      <c r="E229" s="305" t="str">
        <f t="shared" si="3"/>
        <v>340</v>
      </c>
    </row>
    <row r="230" spans="1:5" ht="15" customHeight="1">
      <c r="A230" s="5" t="s">
        <v>429</v>
      </c>
      <c r="B230" s="310" t="s">
        <v>425</v>
      </c>
      <c r="C230" s="311" t="s">
        <v>426</v>
      </c>
      <c r="D230" s="311" t="s">
        <v>430</v>
      </c>
      <c r="E230" s="305" t="str">
        <f t="shared" si="3"/>
        <v>341</v>
      </c>
    </row>
    <row r="231" spans="1:5" ht="15" customHeight="1">
      <c r="A231" s="5" t="s">
        <v>431</v>
      </c>
      <c r="B231" s="310" t="s">
        <v>425</v>
      </c>
      <c r="C231" s="311" t="s">
        <v>426</v>
      </c>
      <c r="D231" s="311" t="s">
        <v>1374</v>
      </c>
      <c r="E231" s="305" t="str">
        <f t="shared" si="3"/>
        <v>350</v>
      </c>
    </row>
    <row r="232" spans="1:5" ht="15" customHeight="1">
      <c r="A232" s="5" t="s">
        <v>432</v>
      </c>
      <c r="B232" s="310" t="s">
        <v>425</v>
      </c>
      <c r="C232" s="311" t="s">
        <v>426</v>
      </c>
      <c r="D232" s="311" t="s">
        <v>433</v>
      </c>
      <c r="E232" s="305" t="str">
        <f t="shared" si="3"/>
        <v>351</v>
      </c>
    </row>
    <row r="233" spans="1:5" ht="15" customHeight="1">
      <c r="A233" s="5" t="s">
        <v>434</v>
      </c>
      <c r="B233" s="310" t="s">
        <v>425</v>
      </c>
      <c r="C233" s="311" t="s">
        <v>426</v>
      </c>
      <c r="D233" s="311" t="s">
        <v>1375</v>
      </c>
      <c r="E233" s="305" t="str">
        <f t="shared" si="3"/>
        <v>360</v>
      </c>
    </row>
    <row r="234" spans="1:5" ht="15" customHeight="1">
      <c r="A234" s="5" t="s">
        <v>435</v>
      </c>
      <c r="B234" s="310" t="s">
        <v>425</v>
      </c>
      <c r="C234" s="311" t="s">
        <v>426</v>
      </c>
      <c r="D234" s="311" t="s">
        <v>436</v>
      </c>
      <c r="E234" s="305" t="str">
        <f t="shared" si="3"/>
        <v>361</v>
      </c>
    </row>
    <row r="235" spans="1:5" ht="15" customHeight="1">
      <c r="A235" s="5" t="s">
        <v>437</v>
      </c>
      <c r="B235" s="310" t="s">
        <v>425</v>
      </c>
      <c r="C235" s="311" t="s">
        <v>426</v>
      </c>
      <c r="D235" s="311" t="s">
        <v>438</v>
      </c>
      <c r="E235" s="305" t="str">
        <f t="shared" si="3"/>
        <v>362</v>
      </c>
    </row>
    <row r="236" spans="1:5" ht="15" customHeight="1">
      <c r="A236" s="7" t="s">
        <v>439</v>
      </c>
      <c r="B236" s="314" t="s">
        <v>425</v>
      </c>
      <c r="C236" s="315" t="s">
        <v>426</v>
      </c>
      <c r="D236" s="315" t="s">
        <v>440</v>
      </c>
      <c r="E236" s="305" t="str">
        <f t="shared" si="3"/>
        <v>363</v>
      </c>
    </row>
    <row r="237" spans="1:5" ht="15" customHeight="1">
      <c r="A237" s="4" t="s">
        <v>441</v>
      </c>
      <c r="B237" s="308" t="s">
        <v>445</v>
      </c>
      <c r="C237" s="309" t="s">
        <v>446</v>
      </c>
      <c r="D237" s="309" t="s">
        <v>1376</v>
      </c>
      <c r="E237" s="305" t="str">
        <f t="shared" si="3"/>
        <v>370</v>
      </c>
    </row>
    <row r="238" spans="1:5" ht="15" customHeight="1">
      <c r="A238" s="5" t="s">
        <v>444</v>
      </c>
      <c r="B238" s="310" t="s">
        <v>445</v>
      </c>
      <c r="C238" s="311" t="s">
        <v>446</v>
      </c>
      <c r="D238" s="311" t="s">
        <v>447</v>
      </c>
      <c r="E238" s="305" t="str">
        <f t="shared" si="3"/>
        <v>371</v>
      </c>
    </row>
    <row r="239" spans="1:5" ht="15" customHeight="1">
      <c r="A239" s="5" t="s">
        <v>448</v>
      </c>
      <c r="B239" s="310" t="s">
        <v>445</v>
      </c>
      <c r="C239" s="311" t="s">
        <v>446</v>
      </c>
      <c r="D239" s="311" t="s">
        <v>449</v>
      </c>
      <c r="E239" s="305" t="str">
        <f t="shared" si="3"/>
        <v>372</v>
      </c>
    </row>
    <row r="240" spans="1:5" ht="15" customHeight="1">
      <c r="A240" s="5" t="s">
        <v>450</v>
      </c>
      <c r="B240" s="310" t="s">
        <v>445</v>
      </c>
      <c r="C240" s="311" t="s">
        <v>446</v>
      </c>
      <c r="D240" s="311" t="s">
        <v>451</v>
      </c>
      <c r="E240" s="305" t="str">
        <f t="shared" si="3"/>
        <v>373</v>
      </c>
    </row>
    <row r="241" spans="1:5" ht="15" customHeight="1">
      <c r="A241" s="5" t="s">
        <v>452</v>
      </c>
      <c r="B241" s="310" t="s">
        <v>445</v>
      </c>
      <c r="C241" s="311" t="s">
        <v>446</v>
      </c>
      <c r="D241" s="311" t="s">
        <v>1377</v>
      </c>
      <c r="E241" s="305" t="str">
        <f t="shared" si="3"/>
        <v>380</v>
      </c>
    </row>
    <row r="242" spans="1:5" ht="15" customHeight="1">
      <c r="A242" s="5" t="s">
        <v>453</v>
      </c>
      <c r="B242" s="310" t="s">
        <v>445</v>
      </c>
      <c r="C242" s="311" t="s">
        <v>446</v>
      </c>
      <c r="D242" s="311" t="s">
        <v>454</v>
      </c>
      <c r="E242" s="305" t="str">
        <f t="shared" si="3"/>
        <v>381</v>
      </c>
    </row>
    <row r="243" spans="1:5" ht="15" customHeight="1">
      <c r="A243" s="5" t="s">
        <v>455</v>
      </c>
      <c r="B243" s="310" t="s">
        <v>445</v>
      </c>
      <c r="C243" s="311" t="s">
        <v>446</v>
      </c>
      <c r="D243" s="311" t="s">
        <v>456</v>
      </c>
      <c r="E243" s="305" t="str">
        <f t="shared" si="3"/>
        <v>382</v>
      </c>
    </row>
    <row r="244" spans="1:5" ht="15" customHeight="1">
      <c r="A244" s="5" t="s">
        <v>457</v>
      </c>
      <c r="B244" s="310" t="s">
        <v>445</v>
      </c>
      <c r="C244" s="311" t="s">
        <v>446</v>
      </c>
      <c r="D244" s="311" t="s">
        <v>458</v>
      </c>
      <c r="E244" s="305" t="str">
        <f t="shared" si="3"/>
        <v>383</v>
      </c>
    </row>
    <row r="245" spans="1:5" ht="15" customHeight="1">
      <c r="A245" s="5" t="s">
        <v>459</v>
      </c>
      <c r="B245" s="310" t="s">
        <v>445</v>
      </c>
      <c r="C245" s="311" t="s">
        <v>446</v>
      </c>
      <c r="D245" s="311" t="s">
        <v>1378</v>
      </c>
      <c r="E245" s="305" t="str">
        <f t="shared" si="3"/>
        <v>390</v>
      </c>
    </row>
    <row r="246" spans="1:5" ht="15" customHeight="1">
      <c r="A246" s="5" t="s">
        <v>460</v>
      </c>
      <c r="B246" s="310" t="s">
        <v>445</v>
      </c>
      <c r="C246" s="311" t="s">
        <v>446</v>
      </c>
      <c r="D246" s="311" t="s">
        <v>461</v>
      </c>
      <c r="E246" s="305" t="str">
        <f t="shared" si="3"/>
        <v>391</v>
      </c>
    </row>
    <row r="247" spans="1:5" ht="15" customHeight="1">
      <c r="A247" s="5" t="s">
        <v>462</v>
      </c>
      <c r="B247" s="310" t="s">
        <v>445</v>
      </c>
      <c r="C247" s="311" t="s">
        <v>446</v>
      </c>
      <c r="D247" s="311" t="s">
        <v>463</v>
      </c>
      <c r="E247" s="305" t="str">
        <f t="shared" si="3"/>
        <v>392</v>
      </c>
    </row>
    <row r="248" spans="1:5" ht="15" customHeight="1">
      <c r="A248" s="5" t="s">
        <v>464</v>
      </c>
      <c r="B248" s="310" t="s">
        <v>445</v>
      </c>
      <c r="C248" s="311" t="s">
        <v>446</v>
      </c>
      <c r="D248" s="311" t="s">
        <v>1379</v>
      </c>
      <c r="E248" s="305" t="str">
        <f t="shared" si="3"/>
        <v>400</v>
      </c>
    </row>
    <row r="249" spans="1:5" ht="15" customHeight="1">
      <c r="A249" s="5" t="s">
        <v>465</v>
      </c>
      <c r="B249" s="310" t="s">
        <v>445</v>
      </c>
      <c r="C249" s="311" t="s">
        <v>446</v>
      </c>
      <c r="D249" s="311" t="s">
        <v>466</v>
      </c>
      <c r="E249" s="305" t="str">
        <f t="shared" si="3"/>
        <v>401</v>
      </c>
    </row>
    <row r="250" spans="1:5" ht="15" customHeight="1">
      <c r="A250" s="5" t="s">
        <v>467</v>
      </c>
      <c r="B250" s="310" t="s">
        <v>445</v>
      </c>
      <c r="C250" s="311" t="s">
        <v>446</v>
      </c>
      <c r="D250" s="311" t="s">
        <v>1380</v>
      </c>
      <c r="E250" s="305" t="str">
        <f t="shared" si="3"/>
        <v>410</v>
      </c>
    </row>
    <row r="251" spans="1:5" ht="15" customHeight="1">
      <c r="A251" s="5" t="s">
        <v>468</v>
      </c>
      <c r="B251" s="310" t="s">
        <v>445</v>
      </c>
      <c r="C251" s="311" t="s">
        <v>446</v>
      </c>
      <c r="D251" s="311" t="s">
        <v>469</v>
      </c>
      <c r="E251" s="305" t="str">
        <f t="shared" si="3"/>
        <v>411</v>
      </c>
    </row>
    <row r="252" spans="1:5" ht="15" customHeight="1">
      <c r="A252" s="5" t="s">
        <v>470</v>
      </c>
      <c r="B252" s="310" t="s">
        <v>445</v>
      </c>
      <c r="C252" s="311" t="s">
        <v>446</v>
      </c>
      <c r="D252" s="311" t="s">
        <v>471</v>
      </c>
      <c r="E252" s="305" t="str">
        <f t="shared" si="3"/>
        <v>412</v>
      </c>
    </row>
    <row r="253" spans="1:5" ht="15" customHeight="1">
      <c r="A253" s="5" t="s">
        <v>472</v>
      </c>
      <c r="B253" s="310" t="s">
        <v>445</v>
      </c>
      <c r="C253" s="311" t="s">
        <v>446</v>
      </c>
      <c r="D253" s="311" t="s">
        <v>473</v>
      </c>
      <c r="E253" s="305" t="str">
        <f t="shared" si="3"/>
        <v>413</v>
      </c>
    </row>
    <row r="254" spans="1:5" ht="15" customHeight="1">
      <c r="A254" s="5" t="s">
        <v>474</v>
      </c>
      <c r="B254" s="310" t="s">
        <v>445</v>
      </c>
      <c r="C254" s="311" t="s">
        <v>446</v>
      </c>
      <c r="D254" s="311" t="s">
        <v>475</v>
      </c>
      <c r="E254" s="305" t="str">
        <f t="shared" si="3"/>
        <v>414</v>
      </c>
    </row>
    <row r="255" spans="1:5" ht="15" customHeight="1">
      <c r="A255" s="5" t="s">
        <v>476</v>
      </c>
      <c r="B255" s="310" t="s">
        <v>445</v>
      </c>
      <c r="C255" s="311" t="s">
        <v>446</v>
      </c>
      <c r="D255" s="311" t="s">
        <v>477</v>
      </c>
      <c r="E255" s="305" t="str">
        <f t="shared" si="3"/>
        <v>415</v>
      </c>
    </row>
    <row r="256" spans="1:5" ht="15" customHeight="1">
      <c r="A256" s="7" t="s">
        <v>478</v>
      </c>
      <c r="B256" s="314" t="s">
        <v>445</v>
      </c>
      <c r="C256" s="315" t="s">
        <v>446</v>
      </c>
      <c r="D256" s="315" t="s">
        <v>479</v>
      </c>
      <c r="E256" s="305" t="str">
        <f t="shared" si="3"/>
        <v>416</v>
      </c>
    </row>
    <row r="257" spans="1:5" ht="15" customHeight="1">
      <c r="A257" s="4" t="s">
        <v>480</v>
      </c>
      <c r="B257" s="308" t="s">
        <v>482</v>
      </c>
      <c r="C257" s="309" t="s">
        <v>1381</v>
      </c>
      <c r="D257" s="309" t="s">
        <v>1382</v>
      </c>
      <c r="E257" s="305" t="str">
        <f t="shared" si="3"/>
        <v>420</v>
      </c>
    </row>
    <row r="258" spans="1:5" ht="15" customHeight="1">
      <c r="A258" s="5" t="s">
        <v>481</v>
      </c>
      <c r="B258" s="310" t="s">
        <v>482</v>
      </c>
      <c r="C258" s="311" t="s">
        <v>1381</v>
      </c>
      <c r="D258" s="311" t="s">
        <v>484</v>
      </c>
      <c r="E258" s="305" t="str">
        <f t="shared" si="3"/>
        <v>421</v>
      </c>
    </row>
    <row r="259" spans="1:5" ht="15" customHeight="1">
      <c r="A259" s="5" t="s">
        <v>485</v>
      </c>
      <c r="B259" s="310" t="s">
        <v>482</v>
      </c>
      <c r="C259" s="311" t="s">
        <v>1381</v>
      </c>
      <c r="D259" s="311" t="s">
        <v>1383</v>
      </c>
      <c r="E259" s="305" t="str">
        <f t="shared" si="3"/>
        <v>430</v>
      </c>
    </row>
    <row r="260" spans="1:5" ht="15" customHeight="1">
      <c r="A260" s="5" t="s">
        <v>486</v>
      </c>
      <c r="B260" s="310" t="s">
        <v>482</v>
      </c>
      <c r="C260" s="311" t="s">
        <v>1381</v>
      </c>
      <c r="D260" s="311" t="s">
        <v>487</v>
      </c>
      <c r="E260" s="305" t="str">
        <f t="shared" ref="E260:E323" si="4">A260</f>
        <v>431</v>
      </c>
    </row>
    <row r="261" spans="1:5" ht="15" customHeight="1">
      <c r="A261" s="5" t="s">
        <v>488</v>
      </c>
      <c r="B261" s="310" t="s">
        <v>482</v>
      </c>
      <c r="C261" s="311" t="s">
        <v>1381</v>
      </c>
      <c r="D261" s="311" t="s">
        <v>489</v>
      </c>
      <c r="E261" s="305" t="str">
        <f t="shared" si="4"/>
        <v>432</v>
      </c>
    </row>
    <row r="262" spans="1:5" ht="15" customHeight="1">
      <c r="A262" s="5" t="s">
        <v>490</v>
      </c>
      <c r="B262" s="310" t="s">
        <v>482</v>
      </c>
      <c r="C262" s="311" t="s">
        <v>1381</v>
      </c>
      <c r="D262" s="311" t="s">
        <v>491</v>
      </c>
      <c r="E262" s="305" t="str">
        <f t="shared" si="4"/>
        <v>433</v>
      </c>
    </row>
    <row r="263" spans="1:5" ht="15" customHeight="1">
      <c r="A263" s="5" t="s">
        <v>492</v>
      </c>
      <c r="B263" s="310" t="s">
        <v>482</v>
      </c>
      <c r="C263" s="311" t="s">
        <v>1381</v>
      </c>
      <c r="D263" s="311" t="s">
        <v>493</v>
      </c>
      <c r="E263" s="305" t="str">
        <f t="shared" si="4"/>
        <v>439</v>
      </c>
    </row>
    <row r="264" spans="1:5" ht="15" customHeight="1">
      <c r="A264" s="5" t="s">
        <v>494</v>
      </c>
      <c r="B264" s="310" t="s">
        <v>482</v>
      </c>
      <c r="C264" s="311" t="s">
        <v>1381</v>
      </c>
      <c r="D264" s="311" t="s">
        <v>1384</v>
      </c>
      <c r="E264" s="305" t="str">
        <f t="shared" si="4"/>
        <v>440</v>
      </c>
    </row>
    <row r="265" spans="1:5" ht="15" customHeight="1">
      <c r="A265" s="5" t="s">
        <v>495</v>
      </c>
      <c r="B265" s="310" t="s">
        <v>482</v>
      </c>
      <c r="C265" s="311" t="s">
        <v>1381</v>
      </c>
      <c r="D265" s="311" t="s">
        <v>496</v>
      </c>
      <c r="E265" s="305" t="str">
        <f t="shared" si="4"/>
        <v>441</v>
      </c>
    </row>
    <row r="266" spans="1:5" ht="15" customHeight="1">
      <c r="A266" s="5" t="s">
        <v>497</v>
      </c>
      <c r="B266" s="310" t="s">
        <v>482</v>
      </c>
      <c r="C266" s="311" t="s">
        <v>1381</v>
      </c>
      <c r="D266" s="311" t="s">
        <v>498</v>
      </c>
      <c r="E266" s="305" t="str">
        <f t="shared" si="4"/>
        <v>442</v>
      </c>
    </row>
    <row r="267" spans="1:5" ht="15" customHeight="1">
      <c r="A267" s="5" t="s">
        <v>499</v>
      </c>
      <c r="B267" s="310" t="s">
        <v>482</v>
      </c>
      <c r="C267" s="311" t="s">
        <v>1381</v>
      </c>
      <c r="D267" s="311" t="s">
        <v>500</v>
      </c>
      <c r="E267" s="305" t="str">
        <f t="shared" si="4"/>
        <v>443</v>
      </c>
    </row>
    <row r="268" spans="1:5" ht="15" customHeight="1">
      <c r="A268" s="5" t="s">
        <v>501</v>
      </c>
      <c r="B268" s="310" t="s">
        <v>482</v>
      </c>
      <c r="C268" s="311" t="s">
        <v>1381</v>
      </c>
      <c r="D268" s="311" t="s">
        <v>502</v>
      </c>
      <c r="E268" s="305" t="str">
        <f t="shared" si="4"/>
        <v>444</v>
      </c>
    </row>
    <row r="269" spans="1:5" ht="15" customHeight="1">
      <c r="A269" s="5" t="s">
        <v>503</v>
      </c>
      <c r="B269" s="310" t="s">
        <v>482</v>
      </c>
      <c r="C269" s="311" t="s">
        <v>1381</v>
      </c>
      <c r="D269" s="311" t="s">
        <v>504</v>
      </c>
      <c r="E269" s="305" t="str">
        <f t="shared" si="4"/>
        <v>449</v>
      </c>
    </row>
    <row r="270" spans="1:5" ht="15" customHeight="1">
      <c r="A270" s="5" t="s">
        <v>505</v>
      </c>
      <c r="B270" s="310" t="s">
        <v>482</v>
      </c>
      <c r="C270" s="311" t="s">
        <v>1381</v>
      </c>
      <c r="D270" s="311" t="s">
        <v>1385</v>
      </c>
      <c r="E270" s="305" t="str">
        <f t="shared" si="4"/>
        <v>450</v>
      </c>
    </row>
    <row r="271" spans="1:5" ht="15" customHeight="1">
      <c r="A271" s="5" t="s">
        <v>506</v>
      </c>
      <c r="B271" s="310" t="s">
        <v>482</v>
      </c>
      <c r="C271" s="311" t="s">
        <v>1381</v>
      </c>
      <c r="D271" s="311" t="s">
        <v>507</v>
      </c>
      <c r="E271" s="305" t="str">
        <f t="shared" si="4"/>
        <v>451</v>
      </c>
    </row>
    <row r="272" spans="1:5" ht="15" customHeight="1">
      <c r="A272" s="5" t="s">
        <v>508</v>
      </c>
      <c r="B272" s="310" t="s">
        <v>482</v>
      </c>
      <c r="C272" s="311" t="s">
        <v>1381</v>
      </c>
      <c r="D272" s="311" t="s">
        <v>509</v>
      </c>
      <c r="E272" s="305" t="str">
        <f t="shared" si="4"/>
        <v>452</v>
      </c>
    </row>
    <row r="273" spans="1:5" ht="15" customHeight="1">
      <c r="A273" s="5" t="s">
        <v>510</v>
      </c>
      <c r="B273" s="310" t="s">
        <v>482</v>
      </c>
      <c r="C273" s="311" t="s">
        <v>1381</v>
      </c>
      <c r="D273" s="311" t="s">
        <v>511</v>
      </c>
      <c r="E273" s="305" t="str">
        <f t="shared" si="4"/>
        <v>453</v>
      </c>
    </row>
    <row r="274" spans="1:5" ht="15" customHeight="1">
      <c r="A274" s="5" t="s">
        <v>512</v>
      </c>
      <c r="B274" s="310" t="s">
        <v>482</v>
      </c>
      <c r="C274" s="311" t="s">
        <v>1381</v>
      </c>
      <c r="D274" s="311" t="s">
        <v>513</v>
      </c>
      <c r="E274" s="305" t="str">
        <f t="shared" si="4"/>
        <v>454</v>
      </c>
    </row>
    <row r="275" spans="1:5" ht="15" customHeight="1">
      <c r="A275" s="5" t="s">
        <v>514</v>
      </c>
      <c r="B275" s="310" t="s">
        <v>482</v>
      </c>
      <c r="C275" s="311" t="s">
        <v>1381</v>
      </c>
      <c r="D275" s="311" t="s">
        <v>1386</v>
      </c>
      <c r="E275" s="305" t="str">
        <f t="shared" si="4"/>
        <v>460</v>
      </c>
    </row>
    <row r="276" spans="1:5" ht="15" customHeight="1">
      <c r="A276" s="5" t="s">
        <v>515</v>
      </c>
      <c r="B276" s="310" t="s">
        <v>482</v>
      </c>
      <c r="C276" s="311" t="s">
        <v>1381</v>
      </c>
      <c r="D276" s="311" t="s">
        <v>516</v>
      </c>
      <c r="E276" s="305" t="str">
        <f t="shared" si="4"/>
        <v>461</v>
      </c>
    </row>
    <row r="277" spans="1:5" ht="15" customHeight="1">
      <c r="A277" s="5" t="s">
        <v>517</v>
      </c>
      <c r="B277" s="310" t="s">
        <v>482</v>
      </c>
      <c r="C277" s="311" t="s">
        <v>1381</v>
      </c>
      <c r="D277" s="311" t="s">
        <v>518</v>
      </c>
      <c r="E277" s="305" t="str">
        <f t="shared" si="4"/>
        <v>462</v>
      </c>
    </row>
    <row r="278" spans="1:5" ht="15" customHeight="1">
      <c r="A278" s="5" t="s">
        <v>519</v>
      </c>
      <c r="B278" s="310" t="s">
        <v>482</v>
      </c>
      <c r="C278" s="311" t="s">
        <v>1381</v>
      </c>
      <c r="D278" s="311" t="s">
        <v>1387</v>
      </c>
      <c r="E278" s="305" t="str">
        <f t="shared" si="4"/>
        <v>470</v>
      </c>
    </row>
    <row r="279" spans="1:5" ht="15" customHeight="1">
      <c r="A279" s="5" t="s">
        <v>520</v>
      </c>
      <c r="B279" s="310" t="s">
        <v>482</v>
      </c>
      <c r="C279" s="311" t="s">
        <v>1381</v>
      </c>
      <c r="D279" s="311" t="s">
        <v>521</v>
      </c>
      <c r="E279" s="305" t="str">
        <f t="shared" si="4"/>
        <v>471</v>
      </c>
    </row>
    <row r="280" spans="1:5" ht="15" customHeight="1">
      <c r="A280" s="5" t="s">
        <v>522</v>
      </c>
      <c r="B280" s="310" t="s">
        <v>482</v>
      </c>
      <c r="C280" s="311" t="s">
        <v>1381</v>
      </c>
      <c r="D280" s="311" t="s">
        <v>523</v>
      </c>
      <c r="E280" s="305" t="str">
        <f t="shared" si="4"/>
        <v>472</v>
      </c>
    </row>
    <row r="281" spans="1:5" ht="15" customHeight="1">
      <c r="A281" s="5" t="s">
        <v>524</v>
      </c>
      <c r="B281" s="310" t="s">
        <v>482</v>
      </c>
      <c r="C281" s="311" t="s">
        <v>1381</v>
      </c>
      <c r="D281" s="311" t="s">
        <v>1388</v>
      </c>
      <c r="E281" s="305" t="str">
        <f t="shared" si="4"/>
        <v>480</v>
      </c>
    </row>
    <row r="282" spans="1:5" ht="15" customHeight="1">
      <c r="A282" s="5" t="s">
        <v>525</v>
      </c>
      <c r="B282" s="310" t="s">
        <v>482</v>
      </c>
      <c r="C282" s="311" t="s">
        <v>1381</v>
      </c>
      <c r="D282" s="311" t="s">
        <v>526</v>
      </c>
      <c r="E282" s="305" t="str">
        <f t="shared" si="4"/>
        <v>481</v>
      </c>
    </row>
    <row r="283" spans="1:5" ht="15" customHeight="1">
      <c r="A283" s="5" t="s">
        <v>527</v>
      </c>
      <c r="B283" s="310" t="s">
        <v>482</v>
      </c>
      <c r="C283" s="311" t="s">
        <v>1381</v>
      </c>
      <c r="D283" s="311" t="s">
        <v>528</v>
      </c>
      <c r="E283" s="305" t="str">
        <f t="shared" si="4"/>
        <v>482</v>
      </c>
    </row>
    <row r="284" spans="1:5" ht="15" customHeight="1">
      <c r="A284" s="5" t="s">
        <v>529</v>
      </c>
      <c r="B284" s="310" t="s">
        <v>482</v>
      </c>
      <c r="C284" s="311" t="s">
        <v>1381</v>
      </c>
      <c r="D284" s="311" t="s">
        <v>530</v>
      </c>
      <c r="E284" s="305" t="str">
        <f t="shared" si="4"/>
        <v>483</v>
      </c>
    </row>
    <row r="285" spans="1:5" ht="15" customHeight="1">
      <c r="A285" s="5" t="s">
        <v>531</v>
      </c>
      <c r="B285" s="310" t="s">
        <v>482</v>
      </c>
      <c r="C285" s="311" t="s">
        <v>1381</v>
      </c>
      <c r="D285" s="311" t="s">
        <v>532</v>
      </c>
      <c r="E285" s="305" t="str">
        <f t="shared" si="4"/>
        <v>484</v>
      </c>
    </row>
    <row r="286" spans="1:5" ht="15" customHeight="1">
      <c r="A286" s="5" t="s">
        <v>533</v>
      </c>
      <c r="B286" s="310" t="s">
        <v>482</v>
      </c>
      <c r="C286" s="311" t="s">
        <v>1381</v>
      </c>
      <c r="D286" s="311" t="s">
        <v>534</v>
      </c>
      <c r="E286" s="305" t="str">
        <f t="shared" si="4"/>
        <v>485</v>
      </c>
    </row>
    <row r="287" spans="1:5" ht="15" customHeight="1">
      <c r="A287" s="5" t="s">
        <v>535</v>
      </c>
      <c r="B287" s="310" t="s">
        <v>482</v>
      </c>
      <c r="C287" s="311" t="s">
        <v>1381</v>
      </c>
      <c r="D287" s="311" t="s">
        <v>536</v>
      </c>
      <c r="E287" s="305" t="str">
        <f t="shared" si="4"/>
        <v>489</v>
      </c>
    </row>
    <row r="288" spans="1:5" ht="15" customHeight="1">
      <c r="A288" s="5" t="s">
        <v>537</v>
      </c>
      <c r="B288" s="310" t="s">
        <v>482</v>
      </c>
      <c r="C288" s="311" t="s">
        <v>1381</v>
      </c>
      <c r="D288" s="311" t="s">
        <v>1389</v>
      </c>
      <c r="E288" s="305" t="str">
        <f t="shared" si="4"/>
        <v>490</v>
      </c>
    </row>
    <row r="289" spans="1:5" ht="15" customHeight="1">
      <c r="A289" s="7" t="s">
        <v>538</v>
      </c>
      <c r="B289" s="314" t="s">
        <v>482</v>
      </c>
      <c r="C289" s="315" t="s">
        <v>1381</v>
      </c>
      <c r="D289" s="315" t="s">
        <v>539</v>
      </c>
      <c r="E289" s="305" t="str">
        <f t="shared" si="4"/>
        <v>491</v>
      </c>
    </row>
    <row r="290" spans="1:5" ht="15" customHeight="1">
      <c r="A290" s="4" t="s">
        <v>540</v>
      </c>
      <c r="B290" s="308" t="s">
        <v>544</v>
      </c>
      <c r="C290" s="309" t="s">
        <v>1390</v>
      </c>
      <c r="D290" s="309" t="s">
        <v>1391</v>
      </c>
      <c r="E290" s="305" t="str">
        <f t="shared" si="4"/>
        <v>500</v>
      </c>
    </row>
    <row r="291" spans="1:5" ht="15" customHeight="1">
      <c r="A291" s="5" t="s">
        <v>543</v>
      </c>
      <c r="B291" s="310" t="s">
        <v>544</v>
      </c>
      <c r="C291" s="311" t="s">
        <v>1390</v>
      </c>
      <c r="D291" s="311" t="s">
        <v>545</v>
      </c>
      <c r="E291" s="305" t="str">
        <f t="shared" si="4"/>
        <v>501</v>
      </c>
    </row>
    <row r="292" spans="1:5" ht="15" customHeight="1">
      <c r="A292" s="5" t="s">
        <v>546</v>
      </c>
      <c r="B292" s="310" t="s">
        <v>544</v>
      </c>
      <c r="C292" s="311" t="s">
        <v>1390</v>
      </c>
      <c r="D292" s="311" t="s">
        <v>1392</v>
      </c>
      <c r="E292" s="305" t="str">
        <f t="shared" si="4"/>
        <v>510</v>
      </c>
    </row>
    <row r="293" spans="1:5" ht="15" customHeight="1">
      <c r="A293" s="5" t="s">
        <v>547</v>
      </c>
      <c r="B293" s="310" t="s">
        <v>544</v>
      </c>
      <c r="C293" s="311" t="s">
        <v>1390</v>
      </c>
      <c r="D293" s="311" t="s">
        <v>1393</v>
      </c>
      <c r="E293" s="305" t="str">
        <f t="shared" si="4"/>
        <v>511</v>
      </c>
    </row>
    <row r="294" spans="1:5" ht="15" customHeight="1">
      <c r="A294" s="5" t="s">
        <v>548</v>
      </c>
      <c r="B294" s="310" t="s">
        <v>544</v>
      </c>
      <c r="C294" s="311" t="s">
        <v>1390</v>
      </c>
      <c r="D294" s="311" t="s">
        <v>549</v>
      </c>
      <c r="E294" s="305" t="str">
        <f t="shared" si="4"/>
        <v>512</v>
      </c>
    </row>
    <row r="295" spans="1:5" ht="15" customHeight="1">
      <c r="A295" s="5" t="s">
        <v>550</v>
      </c>
      <c r="B295" s="310" t="s">
        <v>544</v>
      </c>
      <c r="C295" s="311" t="s">
        <v>1390</v>
      </c>
      <c r="D295" s="311" t="s">
        <v>551</v>
      </c>
      <c r="E295" s="305" t="str">
        <f t="shared" si="4"/>
        <v>513</v>
      </c>
    </row>
    <row r="296" spans="1:5" ht="15" customHeight="1">
      <c r="A296" s="5" t="s">
        <v>552</v>
      </c>
      <c r="B296" s="310" t="s">
        <v>544</v>
      </c>
      <c r="C296" s="311" t="s">
        <v>1390</v>
      </c>
      <c r="D296" s="311" t="s">
        <v>1394</v>
      </c>
      <c r="E296" s="305" t="str">
        <f t="shared" si="4"/>
        <v>520</v>
      </c>
    </row>
    <row r="297" spans="1:5" ht="15" customHeight="1">
      <c r="A297" s="5" t="s">
        <v>553</v>
      </c>
      <c r="B297" s="310" t="s">
        <v>544</v>
      </c>
      <c r="C297" s="311" t="s">
        <v>1390</v>
      </c>
      <c r="D297" s="311" t="s">
        <v>554</v>
      </c>
      <c r="E297" s="305" t="str">
        <f t="shared" si="4"/>
        <v>521</v>
      </c>
    </row>
    <row r="298" spans="1:5" ht="15" customHeight="1">
      <c r="A298" s="5" t="s">
        <v>555</v>
      </c>
      <c r="B298" s="310" t="s">
        <v>544</v>
      </c>
      <c r="C298" s="311" t="s">
        <v>1390</v>
      </c>
      <c r="D298" s="311" t="s">
        <v>556</v>
      </c>
      <c r="E298" s="305" t="str">
        <f t="shared" si="4"/>
        <v>522</v>
      </c>
    </row>
    <row r="299" spans="1:5" ht="15" customHeight="1">
      <c r="A299" s="5" t="s">
        <v>557</v>
      </c>
      <c r="B299" s="310" t="s">
        <v>544</v>
      </c>
      <c r="C299" s="311" t="s">
        <v>1390</v>
      </c>
      <c r="D299" s="311" t="s">
        <v>1395</v>
      </c>
      <c r="E299" s="305" t="str">
        <f t="shared" si="4"/>
        <v>530</v>
      </c>
    </row>
    <row r="300" spans="1:5" ht="15" customHeight="1">
      <c r="A300" s="5" t="s">
        <v>558</v>
      </c>
      <c r="B300" s="310" t="s">
        <v>544</v>
      </c>
      <c r="C300" s="311" t="s">
        <v>1390</v>
      </c>
      <c r="D300" s="311" t="s">
        <v>559</v>
      </c>
      <c r="E300" s="305" t="str">
        <f t="shared" si="4"/>
        <v>531</v>
      </c>
    </row>
    <row r="301" spans="1:5" ht="15" customHeight="1">
      <c r="A301" s="5" t="s">
        <v>560</v>
      </c>
      <c r="B301" s="310" t="s">
        <v>544</v>
      </c>
      <c r="C301" s="311" t="s">
        <v>1390</v>
      </c>
      <c r="D301" s="311" t="s">
        <v>561</v>
      </c>
      <c r="E301" s="305" t="str">
        <f t="shared" si="4"/>
        <v>532</v>
      </c>
    </row>
    <row r="302" spans="1:5" ht="15" customHeight="1">
      <c r="A302" s="5" t="s">
        <v>562</v>
      </c>
      <c r="B302" s="310" t="s">
        <v>544</v>
      </c>
      <c r="C302" s="311" t="s">
        <v>1390</v>
      </c>
      <c r="D302" s="311" t="s">
        <v>563</v>
      </c>
      <c r="E302" s="305" t="str">
        <f t="shared" si="4"/>
        <v>533</v>
      </c>
    </row>
    <row r="303" spans="1:5" ht="15" customHeight="1">
      <c r="A303" s="5" t="s">
        <v>564</v>
      </c>
      <c r="B303" s="310" t="s">
        <v>544</v>
      </c>
      <c r="C303" s="311" t="s">
        <v>1390</v>
      </c>
      <c r="D303" s="311" t="s">
        <v>565</v>
      </c>
      <c r="E303" s="305" t="str">
        <f t="shared" si="4"/>
        <v>534</v>
      </c>
    </row>
    <row r="304" spans="1:5" ht="15" customHeight="1">
      <c r="A304" s="5" t="s">
        <v>566</v>
      </c>
      <c r="B304" s="310" t="s">
        <v>544</v>
      </c>
      <c r="C304" s="311" t="s">
        <v>1390</v>
      </c>
      <c r="D304" s="311" t="s">
        <v>567</v>
      </c>
      <c r="E304" s="305" t="str">
        <f t="shared" si="4"/>
        <v>535</v>
      </c>
    </row>
    <row r="305" spans="1:5" ht="15" customHeight="1">
      <c r="A305" s="5" t="s">
        <v>568</v>
      </c>
      <c r="B305" s="310" t="s">
        <v>544</v>
      </c>
      <c r="C305" s="311" t="s">
        <v>1390</v>
      </c>
      <c r="D305" s="311" t="s">
        <v>569</v>
      </c>
      <c r="E305" s="305" t="str">
        <f t="shared" si="4"/>
        <v>536</v>
      </c>
    </row>
    <row r="306" spans="1:5" ht="15" customHeight="1">
      <c r="A306" s="5" t="s">
        <v>570</v>
      </c>
      <c r="B306" s="310" t="s">
        <v>544</v>
      </c>
      <c r="C306" s="311" t="s">
        <v>1390</v>
      </c>
      <c r="D306" s="311" t="s">
        <v>1396</v>
      </c>
      <c r="E306" s="305" t="str">
        <f t="shared" si="4"/>
        <v>540</v>
      </c>
    </row>
    <row r="307" spans="1:5" ht="15" customHeight="1">
      <c r="A307" s="5" t="s">
        <v>571</v>
      </c>
      <c r="B307" s="310" t="s">
        <v>544</v>
      </c>
      <c r="C307" s="311" t="s">
        <v>1390</v>
      </c>
      <c r="D307" s="311" t="s">
        <v>572</v>
      </c>
      <c r="E307" s="305" t="str">
        <f t="shared" si="4"/>
        <v>541</v>
      </c>
    </row>
    <row r="308" spans="1:5" ht="15" customHeight="1">
      <c r="A308" s="5" t="s">
        <v>573</v>
      </c>
      <c r="B308" s="310" t="s">
        <v>544</v>
      </c>
      <c r="C308" s="311" t="s">
        <v>1390</v>
      </c>
      <c r="D308" s="311" t="s">
        <v>574</v>
      </c>
      <c r="E308" s="305" t="str">
        <f t="shared" si="4"/>
        <v>542</v>
      </c>
    </row>
    <row r="309" spans="1:5" ht="15" customHeight="1">
      <c r="A309" s="5" t="s">
        <v>575</v>
      </c>
      <c r="B309" s="310" t="s">
        <v>544</v>
      </c>
      <c r="C309" s="311" t="s">
        <v>1390</v>
      </c>
      <c r="D309" s="311" t="s">
        <v>576</v>
      </c>
      <c r="E309" s="305" t="str">
        <f t="shared" si="4"/>
        <v>543</v>
      </c>
    </row>
    <row r="310" spans="1:5" ht="15" customHeight="1">
      <c r="A310" s="5" t="s">
        <v>577</v>
      </c>
      <c r="B310" s="310" t="s">
        <v>544</v>
      </c>
      <c r="C310" s="311" t="s">
        <v>1390</v>
      </c>
      <c r="D310" s="311" t="s">
        <v>578</v>
      </c>
      <c r="E310" s="305" t="str">
        <f t="shared" si="4"/>
        <v>549</v>
      </c>
    </row>
    <row r="311" spans="1:5" ht="15" customHeight="1">
      <c r="A311" s="5" t="s">
        <v>579</v>
      </c>
      <c r="B311" s="310" t="s">
        <v>544</v>
      </c>
      <c r="C311" s="311" t="s">
        <v>1390</v>
      </c>
      <c r="D311" s="311" t="s">
        <v>1397</v>
      </c>
      <c r="E311" s="305" t="str">
        <f t="shared" si="4"/>
        <v>550</v>
      </c>
    </row>
    <row r="312" spans="1:5" ht="15" customHeight="1">
      <c r="A312" s="5" t="s">
        <v>580</v>
      </c>
      <c r="B312" s="310" t="s">
        <v>544</v>
      </c>
      <c r="C312" s="311" t="s">
        <v>1390</v>
      </c>
      <c r="D312" s="311" t="s">
        <v>581</v>
      </c>
      <c r="E312" s="305" t="str">
        <f t="shared" si="4"/>
        <v>551</v>
      </c>
    </row>
    <row r="313" spans="1:5" ht="15" customHeight="1">
      <c r="A313" s="5" t="s">
        <v>582</v>
      </c>
      <c r="B313" s="310" t="s">
        <v>544</v>
      </c>
      <c r="C313" s="311" t="s">
        <v>1390</v>
      </c>
      <c r="D313" s="311" t="s">
        <v>583</v>
      </c>
      <c r="E313" s="305" t="str">
        <f t="shared" si="4"/>
        <v>552</v>
      </c>
    </row>
    <row r="314" spans="1:5" ht="15" customHeight="1">
      <c r="A314" s="5" t="s">
        <v>584</v>
      </c>
      <c r="B314" s="310" t="s">
        <v>544</v>
      </c>
      <c r="C314" s="311" t="s">
        <v>1390</v>
      </c>
      <c r="D314" s="311" t="s">
        <v>585</v>
      </c>
      <c r="E314" s="305" t="str">
        <f t="shared" si="4"/>
        <v>553</v>
      </c>
    </row>
    <row r="315" spans="1:5" ht="15" customHeight="1">
      <c r="A315" s="5" t="s">
        <v>586</v>
      </c>
      <c r="B315" s="310" t="s">
        <v>544</v>
      </c>
      <c r="C315" s="311" t="s">
        <v>1390</v>
      </c>
      <c r="D315" s="311" t="s">
        <v>587</v>
      </c>
      <c r="E315" s="305" t="str">
        <f t="shared" si="4"/>
        <v>559</v>
      </c>
    </row>
    <row r="316" spans="1:5" ht="15" customHeight="1">
      <c r="A316" s="5" t="s">
        <v>588</v>
      </c>
      <c r="B316" s="310" t="s">
        <v>544</v>
      </c>
      <c r="C316" s="311" t="s">
        <v>1390</v>
      </c>
      <c r="D316" s="311" t="s">
        <v>1398</v>
      </c>
      <c r="E316" s="305" t="str">
        <f t="shared" si="4"/>
        <v>560</v>
      </c>
    </row>
    <row r="317" spans="1:5" ht="15" customHeight="1">
      <c r="A317" s="5" t="s">
        <v>589</v>
      </c>
      <c r="B317" s="310" t="s">
        <v>544</v>
      </c>
      <c r="C317" s="311" t="s">
        <v>1390</v>
      </c>
      <c r="D317" s="311" t="s">
        <v>1399</v>
      </c>
      <c r="E317" s="305" t="str">
        <f t="shared" si="4"/>
        <v>561</v>
      </c>
    </row>
    <row r="318" spans="1:5" ht="15" customHeight="1">
      <c r="A318" s="5" t="s">
        <v>1400</v>
      </c>
      <c r="B318" s="310" t="s">
        <v>544</v>
      </c>
      <c r="C318" s="311" t="s">
        <v>1390</v>
      </c>
      <c r="D318" s="311" t="s">
        <v>1401</v>
      </c>
      <c r="E318" s="305" t="str">
        <f t="shared" si="4"/>
        <v>562</v>
      </c>
    </row>
    <row r="319" spans="1:5" ht="15" customHeight="1">
      <c r="A319" s="5" t="s">
        <v>1402</v>
      </c>
      <c r="B319" s="310" t="s">
        <v>544</v>
      </c>
      <c r="C319" s="311" t="s">
        <v>1390</v>
      </c>
      <c r="D319" s="311" t="s">
        <v>1403</v>
      </c>
      <c r="E319" s="305" t="str">
        <f t="shared" si="4"/>
        <v>563</v>
      </c>
    </row>
    <row r="320" spans="1:5" ht="15" customHeight="1">
      <c r="A320" s="5" t="s">
        <v>1404</v>
      </c>
      <c r="B320" s="310" t="s">
        <v>544</v>
      </c>
      <c r="C320" s="311" t="s">
        <v>1390</v>
      </c>
      <c r="D320" s="311" t="s">
        <v>1405</v>
      </c>
      <c r="E320" s="305" t="str">
        <f t="shared" si="4"/>
        <v>564</v>
      </c>
    </row>
    <row r="321" spans="1:5" ht="15" customHeight="1">
      <c r="A321" s="5" t="s">
        <v>1406</v>
      </c>
      <c r="B321" s="310" t="s">
        <v>544</v>
      </c>
      <c r="C321" s="311" t="s">
        <v>1390</v>
      </c>
      <c r="D321" s="311" t="s">
        <v>1407</v>
      </c>
      <c r="E321" s="305" t="str">
        <f t="shared" si="4"/>
        <v>565</v>
      </c>
    </row>
    <row r="322" spans="1:5" ht="15" customHeight="1">
      <c r="A322" s="5" t="s">
        <v>1408</v>
      </c>
      <c r="B322" s="310" t="s">
        <v>544</v>
      </c>
      <c r="C322" s="311" t="s">
        <v>1390</v>
      </c>
      <c r="D322" s="311" t="s">
        <v>1409</v>
      </c>
      <c r="E322" s="305" t="str">
        <f t="shared" si="4"/>
        <v>566</v>
      </c>
    </row>
    <row r="323" spans="1:5" ht="15" customHeight="1">
      <c r="A323" s="5" t="s">
        <v>590</v>
      </c>
      <c r="B323" s="310" t="s">
        <v>544</v>
      </c>
      <c r="C323" s="311" t="s">
        <v>1390</v>
      </c>
      <c r="D323" s="311" t="s">
        <v>1410</v>
      </c>
      <c r="E323" s="305" t="str">
        <f t="shared" si="4"/>
        <v>569</v>
      </c>
    </row>
    <row r="324" spans="1:5" ht="15" customHeight="1">
      <c r="A324" s="5" t="s">
        <v>591</v>
      </c>
      <c r="B324" s="310" t="s">
        <v>544</v>
      </c>
      <c r="C324" s="311" t="s">
        <v>1390</v>
      </c>
      <c r="D324" s="311" t="s">
        <v>1411</v>
      </c>
      <c r="E324" s="305" t="str">
        <f t="shared" ref="E324:E387" si="5">A324</f>
        <v>570</v>
      </c>
    </row>
    <row r="325" spans="1:5" ht="15" customHeight="1">
      <c r="A325" s="5" t="s">
        <v>592</v>
      </c>
      <c r="B325" s="310" t="s">
        <v>544</v>
      </c>
      <c r="C325" s="311" t="s">
        <v>1390</v>
      </c>
      <c r="D325" s="311" t="s">
        <v>593</v>
      </c>
      <c r="E325" s="305" t="str">
        <f t="shared" si="5"/>
        <v>571</v>
      </c>
    </row>
    <row r="326" spans="1:5" ht="15" customHeight="1">
      <c r="A326" s="5" t="s">
        <v>594</v>
      </c>
      <c r="B326" s="310" t="s">
        <v>544</v>
      </c>
      <c r="C326" s="311" t="s">
        <v>1390</v>
      </c>
      <c r="D326" s="311" t="s">
        <v>595</v>
      </c>
      <c r="E326" s="305" t="str">
        <f t="shared" si="5"/>
        <v>572</v>
      </c>
    </row>
    <row r="327" spans="1:5" ht="15" customHeight="1">
      <c r="A327" s="5" t="s">
        <v>596</v>
      </c>
      <c r="B327" s="310" t="s">
        <v>544</v>
      </c>
      <c r="C327" s="311" t="s">
        <v>1390</v>
      </c>
      <c r="D327" s="311" t="s">
        <v>597</v>
      </c>
      <c r="E327" s="305" t="str">
        <f t="shared" si="5"/>
        <v>573</v>
      </c>
    </row>
    <row r="328" spans="1:5" ht="15" customHeight="1">
      <c r="A328" s="5" t="s">
        <v>598</v>
      </c>
      <c r="B328" s="310" t="s">
        <v>544</v>
      </c>
      <c r="C328" s="311" t="s">
        <v>1390</v>
      </c>
      <c r="D328" s="311" t="s">
        <v>599</v>
      </c>
      <c r="E328" s="305" t="str">
        <f t="shared" si="5"/>
        <v>574</v>
      </c>
    </row>
    <row r="329" spans="1:5" ht="15" customHeight="1">
      <c r="A329" s="5" t="s">
        <v>600</v>
      </c>
      <c r="B329" s="310" t="s">
        <v>544</v>
      </c>
      <c r="C329" s="311" t="s">
        <v>1390</v>
      </c>
      <c r="D329" s="311" t="s">
        <v>601</v>
      </c>
      <c r="E329" s="305" t="str">
        <f t="shared" si="5"/>
        <v>579</v>
      </c>
    </row>
    <row r="330" spans="1:5" ht="15" customHeight="1">
      <c r="A330" s="5" t="s">
        <v>602</v>
      </c>
      <c r="B330" s="310" t="s">
        <v>544</v>
      </c>
      <c r="C330" s="311" t="s">
        <v>1390</v>
      </c>
      <c r="D330" s="311" t="s">
        <v>1412</v>
      </c>
      <c r="E330" s="305" t="str">
        <f t="shared" si="5"/>
        <v>580</v>
      </c>
    </row>
    <row r="331" spans="1:5" ht="15" customHeight="1">
      <c r="A331" s="5" t="s">
        <v>603</v>
      </c>
      <c r="B331" s="310" t="s">
        <v>544</v>
      </c>
      <c r="C331" s="311" t="s">
        <v>1390</v>
      </c>
      <c r="D331" s="311" t="s">
        <v>604</v>
      </c>
      <c r="E331" s="305" t="str">
        <f t="shared" si="5"/>
        <v>581</v>
      </c>
    </row>
    <row r="332" spans="1:5" ht="15" customHeight="1">
      <c r="A332" s="5" t="s">
        <v>605</v>
      </c>
      <c r="B332" s="310" t="s">
        <v>544</v>
      </c>
      <c r="C332" s="311" t="s">
        <v>1390</v>
      </c>
      <c r="D332" s="311" t="s">
        <v>606</v>
      </c>
      <c r="E332" s="305" t="str">
        <f t="shared" si="5"/>
        <v>582</v>
      </c>
    </row>
    <row r="333" spans="1:5" ht="15" customHeight="1">
      <c r="A333" s="5" t="s">
        <v>607</v>
      </c>
      <c r="B333" s="310" t="s">
        <v>544</v>
      </c>
      <c r="C333" s="311" t="s">
        <v>1390</v>
      </c>
      <c r="D333" s="311" t="s">
        <v>608</v>
      </c>
      <c r="E333" s="305" t="str">
        <f t="shared" si="5"/>
        <v>583</v>
      </c>
    </row>
    <row r="334" spans="1:5" ht="15" customHeight="1">
      <c r="A334" s="5" t="s">
        <v>609</v>
      </c>
      <c r="B334" s="310" t="s">
        <v>544</v>
      </c>
      <c r="C334" s="311" t="s">
        <v>1390</v>
      </c>
      <c r="D334" s="311" t="s">
        <v>610</v>
      </c>
      <c r="E334" s="305" t="str">
        <f t="shared" si="5"/>
        <v>584</v>
      </c>
    </row>
    <row r="335" spans="1:5" ht="15" customHeight="1">
      <c r="A335" s="5" t="s">
        <v>611</v>
      </c>
      <c r="B335" s="310" t="s">
        <v>544</v>
      </c>
      <c r="C335" s="311" t="s">
        <v>1390</v>
      </c>
      <c r="D335" s="311" t="s">
        <v>612</v>
      </c>
      <c r="E335" s="305" t="str">
        <f t="shared" si="5"/>
        <v>585</v>
      </c>
    </row>
    <row r="336" spans="1:5" ht="15" customHeight="1">
      <c r="A336" s="5" t="s">
        <v>613</v>
      </c>
      <c r="B336" s="310" t="s">
        <v>544</v>
      </c>
      <c r="C336" s="311" t="s">
        <v>1390</v>
      </c>
      <c r="D336" s="311" t="s">
        <v>614</v>
      </c>
      <c r="E336" s="305" t="str">
        <f t="shared" si="5"/>
        <v>586</v>
      </c>
    </row>
    <row r="337" spans="1:5" ht="15" customHeight="1">
      <c r="A337" s="5" t="s">
        <v>615</v>
      </c>
      <c r="B337" s="310" t="s">
        <v>544</v>
      </c>
      <c r="C337" s="311" t="s">
        <v>1390</v>
      </c>
      <c r="D337" s="311" t="s">
        <v>616</v>
      </c>
      <c r="E337" s="305" t="str">
        <f t="shared" si="5"/>
        <v>589</v>
      </c>
    </row>
    <row r="338" spans="1:5" ht="15" customHeight="1">
      <c r="A338" s="5" t="s">
        <v>617</v>
      </c>
      <c r="B338" s="310" t="s">
        <v>544</v>
      </c>
      <c r="C338" s="311" t="s">
        <v>1390</v>
      </c>
      <c r="D338" s="311" t="s">
        <v>1413</v>
      </c>
      <c r="E338" s="305" t="str">
        <f t="shared" si="5"/>
        <v>590</v>
      </c>
    </row>
    <row r="339" spans="1:5" ht="15" customHeight="1">
      <c r="A339" s="5" t="s">
        <v>618</v>
      </c>
      <c r="B339" s="310" t="s">
        <v>544</v>
      </c>
      <c r="C339" s="311" t="s">
        <v>1390</v>
      </c>
      <c r="D339" s="311" t="s">
        <v>619</v>
      </c>
      <c r="E339" s="305" t="str">
        <f t="shared" si="5"/>
        <v>591</v>
      </c>
    </row>
    <row r="340" spans="1:5" ht="15" customHeight="1">
      <c r="A340" s="5" t="s">
        <v>620</v>
      </c>
      <c r="B340" s="310" t="s">
        <v>544</v>
      </c>
      <c r="C340" s="311" t="s">
        <v>1390</v>
      </c>
      <c r="D340" s="311" t="s">
        <v>621</v>
      </c>
      <c r="E340" s="305" t="str">
        <f t="shared" si="5"/>
        <v>592</v>
      </c>
    </row>
    <row r="341" spans="1:5" ht="15" customHeight="1">
      <c r="A341" s="5" t="s">
        <v>622</v>
      </c>
      <c r="B341" s="310" t="s">
        <v>544</v>
      </c>
      <c r="C341" s="311" t="s">
        <v>1390</v>
      </c>
      <c r="D341" s="311" t="s">
        <v>1414</v>
      </c>
      <c r="E341" s="305" t="str">
        <f t="shared" si="5"/>
        <v>593</v>
      </c>
    </row>
    <row r="342" spans="1:5" ht="15" customHeight="1">
      <c r="A342" s="5" t="s">
        <v>623</v>
      </c>
      <c r="B342" s="310" t="s">
        <v>544</v>
      </c>
      <c r="C342" s="311" t="s">
        <v>1390</v>
      </c>
      <c r="D342" s="311" t="s">
        <v>1415</v>
      </c>
      <c r="E342" s="305" t="str">
        <f t="shared" si="5"/>
        <v>600</v>
      </c>
    </row>
    <row r="343" spans="1:5" ht="15" customHeight="1">
      <c r="A343" s="5" t="s">
        <v>624</v>
      </c>
      <c r="B343" s="310" t="s">
        <v>544</v>
      </c>
      <c r="C343" s="311" t="s">
        <v>1390</v>
      </c>
      <c r="D343" s="311" t="s">
        <v>625</v>
      </c>
      <c r="E343" s="305" t="str">
        <f t="shared" si="5"/>
        <v>601</v>
      </c>
    </row>
    <row r="344" spans="1:5" ht="15" customHeight="1">
      <c r="A344" s="5" t="s">
        <v>626</v>
      </c>
      <c r="B344" s="310" t="s">
        <v>544</v>
      </c>
      <c r="C344" s="311" t="s">
        <v>1390</v>
      </c>
      <c r="D344" s="311" t="s">
        <v>627</v>
      </c>
      <c r="E344" s="305" t="str">
        <f t="shared" si="5"/>
        <v>602</v>
      </c>
    </row>
    <row r="345" spans="1:5" ht="15" customHeight="1">
      <c r="A345" s="5" t="s">
        <v>628</v>
      </c>
      <c r="B345" s="310" t="s">
        <v>544</v>
      </c>
      <c r="C345" s="311" t="s">
        <v>1390</v>
      </c>
      <c r="D345" s="311" t="s">
        <v>629</v>
      </c>
      <c r="E345" s="305" t="str">
        <f t="shared" si="5"/>
        <v>603</v>
      </c>
    </row>
    <row r="346" spans="1:5" ht="15" customHeight="1">
      <c r="A346" s="5" t="s">
        <v>630</v>
      </c>
      <c r="B346" s="310" t="s">
        <v>544</v>
      </c>
      <c r="C346" s="311" t="s">
        <v>1390</v>
      </c>
      <c r="D346" s="311" t="s">
        <v>631</v>
      </c>
      <c r="E346" s="305" t="str">
        <f t="shared" si="5"/>
        <v>604</v>
      </c>
    </row>
    <row r="347" spans="1:5" ht="15" customHeight="1">
      <c r="A347" s="5" t="s">
        <v>632</v>
      </c>
      <c r="B347" s="310" t="s">
        <v>544</v>
      </c>
      <c r="C347" s="311" t="s">
        <v>1390</v>
      </c>
      <c r="D347" s="311" t="s">
        <v>633</v>
      </c>
      <c r="E347" s="305" t="str">
        <f t="shared" si="5"/>
        <v>605</v>
      </c>
    </row>
    <row r="348" spans="1:5" ht="15" customHeight="1">
      <c r="A348" s="5" t="s">
        <v>634</v>
      </c>
      <c r="B348" s="310" t="s">
        <v>544</v>
      </c>
      <c r="C348" s="311" t="s">
        <v>1390</v>
      </c>
      <c r="D348" s="311" t="s">
        <v>635</v>
      </c>
      <c r="E348" s="305" t="str">
        <f t="shared" si="5"/>
        <v>606</v>
      </c>
    </row>
    <row r="349" spans="1:5" ht="15" customHeight="1">
      <c r="A349" s="5" t="s">
        <v>636</v>
      </c>
      <c r="B349" s="310" t="s">
        <v>544</v>
      </c>
      <c r="C349" s="311" t="s">
        <v>1390</v>
      </c>
      <c r="D349" s="311" t="s">
        <v>637</v>
      </c>
      <c r="E349" s="305" t="str">
        <f t="shared" si="5"/>
        <v>607</v>
      </c>
    </row>
    <row r="350" spans="1:5" ht="15" customHeight="1">
      <c r="A350" s="5" t="s">
        <v>638</v>
      </c>
      <c r="B350" s="310" t="s">
        <v>544</v>
      </c>
      <c r="C350" s="311" t="s">
        <v>1390</v>
      </c>
      <c r="D350" s="311" t="s">
        <v>639</v>
      </c>
      <c r="E350" s="305" t="str">
        <f t="shared" si="5"/>
        <v>608</v>
      </c>
    </row>
    <row r="351" spans="1:5" ht="15" customHeight="1">
      <c r="A351" s="8" t="s">
        <v>640</v>
      </c>
      <c r="B351" s="316" t="s">
        <v>544</v>
      </c>
      <c r="C351" s="317" t="s">
        <v>1390</v>
      </c>
      <c r="D351" s="317" t="s">
        <v>641</v>
      </c>
      <c r="E351" s="305" t="str">
        <f t="shared" si="5"/>
        <v>609</v>
      </c>
    </row>
    <row r="352" spans="1:5" ht="15" customHeight="1">
      <c r="A352" s="5" t="s">
        <v>642</v>
      </c>
      <c r="B352" s="310" t="s">
        <v>544</v>
      </c>
      <c r="C352" s="311" t="s">
        <v>1390</v>
      </c>
      <c r="D352" s="311" t="s">
        <v>1416</v>
      </c>
      <c r="E352" s="305" t="str">
        <f t="shared" si="5"/>
        <v>610</v>
      </c>
    </row>
    <row r="353" spans="1:5" ht="15" customHeight="1">
      <c r="A353" s="5" t="s">
        <v>643</v>
      </c>
      <c r="B353" s="310" t="s">
        <v>544</v>
      </c>
      <c r="C353" s="311" t="s">
        <v>1390</v>
      </c>
      <c r="D353" s="311" t="s">
        <v>644</v>
      </c>
      <c r="E353" s="305" t="str">
        <f t="shared" si="5"/>
        <v>611</v>
      </c>
    </row>
    <row r="354" spans="1:5" ht="15" customHeight="1">
      <c r="A354" s="5" t="s">
        <v>645</v>
      </c>
      <c r="B354" s="310" t="s">
        <v>544</v>
      </c>
      <c r="C354" s="311" t="s">
        <v>1390</v>
      </c>
      <c r="D354" s="311" t="s">
        <v>646</v>
      </c>
      <c r="E354" s="305" t="str">
        <f t="shared" si="5"/>
        <v>612</v>
      </c>
    </row>
    <row r="355" spans="1:5" ht="15" customHeight="1">
      <c r="A355" s="7" t="s">
        <v>647</v>
      </c>
      <c r="B355" s="314" t="s">
        <v>544</v>
      </c>
      <c r="C355" s="315" t="s">
        <v>1390</v>
      </c>
      <c r="D355" s="315" t="s">
        <v>648</v>
      </c>
      <c r="E355" s="305" t="str">
        <f t="shared" si="5"/>
        <v>619</v>
      </c>
    </row>
    <row r="356" spans="1:5" ht="15" customHeight="1">
      <c r="A356" s="8" t="s">
        <v>649</v>
      </c>
      <c r="B356" s="316" t="s">
        <v>651</v>
      </c>
      <c r="C356" s="317" t="s">
        <v>1417</v>
      </c>
      <c r="D356" s="317" t="s">
        <v>1418</v>
      </c>
      <c r="E356" s="305" t="str">
        <f t="shared" si="5"/>
        <v>620</v>
      </c>
    </row>
    <row r="357" spans="1:5" ht="15" customHeight="1">
      <c r="A357" s="5" t="s">
        <v>650</v>
      </c>
      <c r="B357" s="310" t="s">
        <v>651</v>
      </c>
      <c r="C357" s="311" t="s">
        <v>1417</v>
      </c>
      <c r="D357" s="311" t="s">
        <v>653</v>
      </c>
      <c r="E357" s="305" t="str">
        <f t="shared" si="5"/>
        <v>621</v>
      </c>
    </row>
    <row r="358" spans="1:5" ht="15" customHeight="1">
      <c r="A358" s="5" t="s">
        <v>654</v>
      </c>
      <c r="B358" s="310" t="s">
        <v>651</v>
      </c>
      <c r="C358" s="311" t="s">
        <v>1417</v>
      </c>
      <c r="D358" s="311" t="s">
        <v>655</v>
      </c>
      <c r="E358" s="305" t="str">
        <f t="shared" si="5"/>
        <v>622</v>
      </c>
    </row>
    <row r="359" spans="1:5" ht="15" customHeight="1">
      <c r="A359" s="5" t="s">
        <v>656</v>
      </c>
      <c r="B359" s="310" t="s">
        <v>651</v>
      </c>
      <c r="C359" s="311" t="s">
        <v>1417</v>
      </c>
      <c r="D359" s="311" t="s">
        <v>1419</v>
      </c>
      <c r="E359" s="305" t="str">
        <f t="shared" si="5"/>
        <v>630</v>
      </c>
    </row>
    <row r="360" spans="1:5" ht="15" customHeight="1">
      <c r="A360" s="5" t="s">
        <v>657</v>
      </c>
      <c r="B360" s="310" t="s">
        <v>651</v>
      </c>
      <c r="C360" s="311" t="s">
        <v>1417</v>
      </c>
      <c r="D360" s="311" t="s">
        <v>658</v>
      </c>
      <c r="E360" s="305" t="str">
        <f t="shared" si="5"/>
        <v>631</v>
      </c>
    </row>
    <row r="361" spans="1:5" ht="15" customHeight="1">
      <c r="A361" s="5" t="s">
        <v>659</v>
      </c>
      <c r="B361" s="310" t="s">
        <v>651</v>
      </c>
      <c r="C361" s="311" t="s">
        <v>1417</v>
      </c>
      <c r="D361" s="311" t="s">
        <v>660</v>
      </c>
      <c r="E361" s="305" t="str">
        <f t="shared" si="5"/>
        <v>632</v>
      </c>
    </row>
    <row r="362" spans="1:5" ht="15" customHeight="1">
      <c r="A362" s="5" t="s">
        <v>661</v>
      </c>
      <c r="B362" s="310" t="s">
        <v>651</v>
      </c>
      <c r="C362" s="311" t="s">
        <v>1417</v>
      </c>
      <c r="D362" s="311" t="s">
        <v>1420</v>
      </c>
      <c r="E362" s="305" t="str">
        <f t="shared" si="5"/>
        <v>640</v>
      </c>
    </row>
    <row r="363" spans="1:5" ht="15" customHeight="1">
      <c r="A363" s="5" t="s">
        <v>662</v>
      </c>
      <c r="B363" s="310" t="s">
        <v>651</v>
      </c>
      <c r="C363" s="311" t="s">
        <v>1417</v>
      </c>
      <c r="D363" s="311" t="s">
        <v>663</v>
      </c>
      <c r="E363" s="305" t="str">
        <f t="shared" si="5"/>
        <v>641</v>
      </c>
    </row>
    <row r="364" spans="1:5" ht="15" customHeight="1">
      <c r="A364" s="5" t="s">
        <v>664</v>
      </c>
      <c r="B364" s="310" t="s">
        <v>651</v>
      </c>
      <c r="C364" s="311" t="s">
        <v>1417</v>
      </c>
      <c r="D364" s="311" t="s">
        <v>665</v>
      </c>
      <c r="E364" s="305" t="str">
        <f t="shared" si="5"/>
        <v>642</v>
      </c>
    </row>
    <row r="365" spans="1:5" ht="15" customHeight="1">
      <c r="A365" s="5" t="s">
        <v>666</v>
      </c>
      <c r="B365" s="310" t="s">
        <v>651</v>
      </c>
      <c r="C365" s="311" t="s">
        <v>1417</v>
      </c>
      <c r="D365" s="311" t="s">
        <v>1421</v>
      </c>
      <c r="E365" s="305" t="str">
        <f t="shared" si="5"/>
        <v>643</v>
      </c>
    </row>
    <row r="366" spans="1:5" ht="15" customHeight="1">
      <c r="A366" s="5" t="s">
        <v>667</v>
      </c>
      <c r="B366" s="310" t="s">
        <v>651</v>
      </c>
      <c r="C366" s="311" t="s">
        <v>1417</v>
      </c>
      <c r="D366" s="311" t="s">
        <v>668</v>
      </c>
      <c r="E366" s="305" t="str">
        <f t="shared" si="5"/>
        <v>649</v>
      </c>
    </row>
    <row r="367" spans="1:5" ht="15" customHeight="1">
      <c r="A367" s="5" t="s">
        <v>669</v>
      </c>
      <c r="B367" s="310" t="s">
        <v>651</v>
      </c>
      <c r="C367" s="311" t="s">
        <v>1417</v>
      </c>
      <c r="D367" s="311" t="s">
        <v>1422</v>
      </c>
      <c r="E367" s="305" t="str">
        <f t="shared" si="5"/>
        <v>650</v>
      </c>
    </row>
    <row r="368" spans="1:5" ht="15" customHeight="1">
      <c r="A368" s="5" t="s">
        <v>670</v>
      </c>
      <c r="B368" s="310" t="s">
        <v>651</v>
      </c>
      <c r="C368" s="311" t="s">
        <v>1417</v>
      </c>
      <c r="D368" s="311" t="s">
        <v>671</v>
      </c>
      <c r="E368" s="305" t="str">
        <f t="shared" si="5"/>
        <v>651</v>
      </c>
    </row>
    <row r="369" spans="1:5" ht="15" customHeight="1">
      <c r="A369" s="5" t="s">
        <v>672</v>
      </c>
      <c r="B369" s="310" t="s">
        <v>651</v>
      </c>
      <c r="C369" s="311" t="s">
        <v>1417</v>
      </c>
      <c r="D369" s="311" t="s">
        <v>1423</v>
      </c>
      <c r="E369" s="305" t="str">
        <f t="shared" si="5"/>
        <v>652</v>
      </c>
    </row>
    <row r="370" spans="1:5" ht="15" customHeight="1">
      <c r="A370" s="5" t="s">
        <v>673</v>
      </c>
      <c r="B370" s="310" t="s">
        <v>651</v>
      </c>
      <c r="C370" s="311" t="s">
        <v>1417</v>
      </c>
      <c r="D370" s="311" t="s">
        <v>1424</v>
      </c>
      <c r="E370" s="305" t="str">
        <f t="shared" si="5"/>
        <v>660</v>
      </c>
    </row>
    <row r="371" spans="1:5" ht="15" customHeight="1">
      <c r="A371" s="5" t="s">
        <v>674</v>
      </c>
      <c r="B371" s="310" t="s">
        <v>651</v>
      </c>
      <c r="C371" s="311" t="s">
        <v>1417</v>
      </c>
      <c r="D371" s="311" t="s">
        <v>1425</v>
      </c>
      <c r="E371" s="305" t="str">
        <f t="shared" si="5"/>
        <v>661</v>
      </c>
    </row>
    <row r="372" spans="1:5" ht="15" customHeight="1">
      <c r="A372" s="5" t="s">
        <v>675</v>
      </c>
      <c r="B372" s="310" t="s">
        <v>651</v>
      </c>
      <c r="C372" s="311" t="s">
        <v>1417</v>
      </c>
      <c r="D372" s="311" t="s">
        <v>676</v>
      </c>
      <c r="E372" s="305" t="str">
        <f t="shared" si="5"/>
        <v>662</v>
      </c>
    </row>
    <row r="373" spans="1:5" ht="15" customHeight="1">
      <c r="A373" s="5" t="s">
        <v>677</v>
      </c>
      <c r="B373" s="310" t="s">
        <v>651</v>
      </c>
      <c r="C373" s="311" t="s">
        <v>1417</v>
      </c>
      <c r="D373" s="311" t="s">
        <v>678</v>
      </c>
      <c r="E373" s="305" t="str">
        <f t="shared" si="5"/>
        <v>663</v>
      </c>
    </row>
    <row r="374" spans="1:5" ht="15" customHeight="1">
      <c r="A374" s="5" t="s">
        <v>679</v>
      </c>
      <c r="B374" s="310" t="s">
        <v>651</v>
      </c>
      <c r="C374" s="311" t="s">
        <v>1417</v>
      </c>
      <c r="D374" s="311" t="s">
        <v>1426</v>
      </c>
      <c r="E374" s="305" t="str">
        <f t="shared" si="5"/>
        <v>670</v>
      </c>
    </row>
    <row r="375" spans="1:5" ht="15" customHeight="1">
      <c r="A375" s="8" t="s">
        <v>680</v>
      </c>
      <c r="B375" s="316" t="s">
        <v>651</v>
      </c>
      <c r="C375" s="317" t="s">
        <v>1417</v>
      </c>
      <c r="D375" s="317" t="s">
        <v>681</v>
      </c>
      <c r="E375" s="305" t="str">
        <f t="shared" si="5"/>
        <v>671</v>
      </c>
    </row>
    <row r="376" spans="1:5" ht="15" customHeight="1">
      <c r="A376" s="5" t="s">
        <v>682</v>
      </c>
      <c r="B376" s="310" t="s">
        <v>651</v>
      </c>
      <c r="C376" s="311" t="s">
        <v>1417</v>
      </c>
      <c r="D376" s="311" t="s">
        <v>683</v>
      </c>
      <c r="E376" s="305" t="str">
        <f t="shared" si="5"/>
        <v>672</v>
      </c>
    </row>
    <row r="377" spans="1:5" ht="15" customHeight="1">
      <c r="A377" s="5" t="s">
        <v>684</v>
      </c>
      <c r="B377" s="310" t="s">
        <v>651</v>
      </c>
      <c r="C377" s="311" t="s">
        <v>1417</v>
      </c>
      <c r="D377" s="311" t="s">
        <v>1427</v>
      </c>
      <c r="E377" s="305" t="str">
        <f t="shared" si="5"/>
        <v>673</v>
      </c>
    </row>
    <row r="378" spans="1:5" ht="15" customHeight="1">
      <c r="A378" s="5" t="s">
        <v>685</v>
      </c>
      <c r="B378" s="310" t="s">
        <v>651</v>
      </c>
      <c r="C378" s="311" t="s">
        <v>1417</v>
      </c>
      <c r="D378" s="311" t="s">
        <v>686</v>
      </c>
      <c r="E378" s="305" t="str">
        <f t="shared" si="5"/>
        <v>674</v>
      </c>
    </row>
    <row r="379" spans="1:5" ht="15" customHeight="1">
      <c r="A379" s="7" t="s">
        <v>687</v>
      </c>
      <c r="B379" s="314" t="s">
        <v>651</v>
      </c>
      <c r="C379" s="315" t="s">
        <v>1417</v>
      </c>
      <c r="D379" s="315" t="s">
        <v>688</v>
      </c>
      <c r="E379" s="305" t="str">
        <f t="shared" si="5"/>
        <v>675</v>
      </c>
    </row>
    <row r="380" spans="1:5" ht="15" customHeight="1">
      <c r="A380" s="8" t="s">
        <v>689</v>
      </c>
      <c r="B380" s="316" t="s">
        <v>693</v>
      </c>
      <c r="C380" s="317" t="s">
        <v>1428</v>
      </c>
      <c r="D380" s="317" t="s">
        <v>1429</v>
      </c>
      <c r="E380" s="305" t="str">
        <f t="shared" si="5"/>
        <v>680</v>
      </c>
    </row>
    <row r="381" spans="1:5" ht="15" customHeight="1">
      <c r="A381" s="5" t="s">
        <v>692</v>
      </c>
      <c r="B381" s="310" t="s">
        <v>693</v>
      </c>
      <c r="C381" s="311" t="s">
        <v>1428</v>
      </c>
      <c r="D381" s="311" t="s">
        <v>1430</v>
      </c>
      <c r="E381" s="305" t="str">
        <f t="shared" si="5"/>
        <v>681</v>
      </c>
    </row>
    <row r="382" spans="1:5" ht="15" customHeight="1">
      <c r="A382" s="5" t="s">
        <v>694</v>
      </c>
      <c r="B382" s="310" t="s">
        <v>693</v>
      </c>
      <c r="C382" s="311" t="s">
        <v>1428</v>
      </c>
      <c r="D382" s="311" t="s">
        <v>695</v>
      </c>
      <c r="E382" s="305" t="str">
        <f t="shared" si="5"/>
        <v>682</v>
      </c>
    </row>
    <row r="383" spans="1:5" ht="15" customHeight="1">
      <c r="A383" s="5" t="s">
        <v>696</v>
      </c>
      <c r="B383" s="310" t="s">
        <v>693</v>
      </c>
      <c r="C383" s="311" t="s">
        <v>1428</v>
      </c>
      <c r="D383" s="311" t="s">
        <v>1431</v>
      </c>
      <c r="E383" s="305" t="str">
        <f t="shared" si="5"/>
        <v>690</v>
      </c>
    </row>
    <row r="384" spans="1:5" ht="15" customHeight="1">
      <c r="A384" s="5" t="s">
        <v>697</v>
      </c>
      <c r="B384" s="310" t="s">
        <v>693</v>
      </c>
      <c r="C384" s="311" t="s">
        <v>1428</v>
      </c>
      <c r="D384" s="311" t="s">
        <v>1432</v>
      </c>
      <c r="E384" s="305" t="str">
        <f t="shared" si="5"/>
        <v>691</v>
      </c>
    </row>
    <row r="385" spans="1:5" ht="15" customHeight="1">
      <c r="A385" s="5" t="s">
        <v>698</v>
      </c>
      <c r="B385" s="310" t="s">
        <v>693</v>
      </c>
      <c r="C385" s="311" t="s">
        <v>1428</v>
      </c>
      <c r="D385" s="311" t="s">
        <v>1433</v>
      </c>
      <c r="E385" s="305" t="str">
        <f t="shared" si="5"/>
        <v>692</v>
      </c>
    </row>
    <row r="386" spans="1:5" ht="15" customHeight="1">
      <c r="A386" s="5" t="s">
        <v>699</v>
      </c>
      <c r="B386" s="310" t="s">
        <v>693</v>
      </c>
      <c r="C386" s="311" t="s">
        <v>1428</v>
      </c>
      <c r="D386" s="311" t="s">
        <v>700</v>
      </c>
      <c r="E386" s="305" t="str">
        <f t="shared" si="5"/>
        <v>693</v>
      </c>
    </row>
    <row r="387" spans="1:5" ht="15" customHeight="1">
      <c r="A387" s="5" t="s">
        <v>701</v>
      </c>
      <c r="B387" s="310" t="s">
        <v>693</v>
      </c>
      <c r="C387" s="311" t="s">
        <v>1428</v>
      </c>
      <c r="D387" s="311" t="s">
        <v>702</v>
      </c>
      <c r="E387" s="305" t="str">
        <f t="shared" si="5"/>
        <v>694</v>
      </c>
    </row>
    <row r="388" spans="1:5" ht="15" customHeight="1">
      <c r="A388" s="5" t="s">
        <v>703</v>
      </c>
      <c r="B388" s="310" t="s">
        <v>693</v>
      </c>
      <c r="C388" s="311" t="s">
        <v>1428</v>
      </c>
      <c r="D388" s="311" t="s">
        <v>1434</v>
      </c>
      <c r="E388" s="305" t="str">
        <f t="shared" ref="E388:E451" si="6">A388</f>
        <v>700</v>
      </c>
    </row>
    <row r="389" spans="1:5" ht="15" customHeight="1">
      <c r="A389" s="5" t="s">
        <v>704</v>
      </c>
      <c r="B389" s="310" t="s">
        <v>693</v>
      </c>
      <c r="C389" s="311" t="s">
        <v>1428</v>
      </c>
      <c r="D389" s="311" t="s">
        <v>705</v>
      </c>
      <c r="E389" s="305" t="str">
        <f t="shared" si="6"/>
        <v>701</v>
      </c>
    </row>
    <row r="390" spans="1:5" ht="15" customHeight="1">
      <c r="A390" s="8" t="s">
        <v>706</v>
      </c>
      <c r="B390" s="316" t="s">
        <v>693</v>
      </c>
      <c r="C390" s="317" t="s">
        <v>1428</v>
      </c>
      <c r="D390" s="317" t="s">
        <v>707</v>
      </c>
      <c r="E390" s="305" t="str">
        <f t="shared" si="6"/>
        <v>702</v>
      </c>
    </row>
    <row r="391" spans="1:5" ht="15" customHeight="1">
      <c r="A391" s="5" t="s">
        <v>708</v>
      </c>
      <c r="B391" s="310" t="s">
        <v>693</v>
      </c>
      <c r="C391" s="311" t="s">
        <v>1428</v>
      </c>
      <c r="D391" s="311" t="s">
        <v>709</v>
      </c>
      <c r="E391" s="305" t="str">
        <f t="shared" si="6"/>
        <v>703</v>
      </c>
    </row>
    <row r="392" spans="1:5" ht="15" customHeight="1">
      <c r="A392" s="5" t="s">
        <v>710</v>
      </c>
      <c r="B392" s="310" t="s">
        <v>693</v>
      </c>
      <c r="C392" s="311" t="s">
        <v>1428</v>
      </c>
      <c r="D392" s="311" t="s">
        <v>711</v>
      </c>
      <c r="E392" s="305" t="str">
        <f t="shared" si="6"/>
        <v>704</v>
      </c>
    </row>
    <row r="393" spans="1:5" ht="15" customHeight="1">
      <c r="A393" s="5" t="s">
        <v>712</v>
      </c>
      <c r="B393" s="310" t="s">
        <v>693</v>
      </c>
      <c r="C393" s="311" t="s">
        <v>1428</v>
      </c>
      <c r="D393" s="311" t="s">
        <v>713</v>
      </c>
      <c r="E393" s="305" t="str">
        <f t="shared" si="6"/>
        <v>705</v>
      </c>
    </row>
    <row r="394" spans="1:5" ht="15" customHeight="1">
      <c r="A394" s="7" t="s">
        <v>714</v>
      </c>
      <c r="B394" s="314" t="s">
        <v>693</v>
      </c>
      <c r="C394" s="315" t="s">
        <v>1428</v>
      </c>
      <c r="D394" s="315" t="s">
        <v>715</v>
      </c>
      <c r="E394" s="305" t="str">
        <f t="shared" si="6"/>
        <v>709</v>
      </c>
    </row>
    <row r="395" spans="1:5" ht="15" customHeight="1">
      <c r="A395" s="8" t="s">
        <v>716</v>
      </c>
      <c r="B395" s="316" t="s">
        <v>718</v>
      </c>
      <c r="C395" s="317" t="s">
        <v>1435</v>
      </c>
      <c r="D395" s="317" t="s">
        <v>1436</v>
      </c>
      <c r="E395" s="305" t="str">
        <f t="shared" si="6"/>
        <v>710</v>
      </c>
    </row>
    <row r="396" spans="1:5" ht="15" customHeight="1">
      <c r="A396" s="5" t="s">
        <v>717</v>
      </c>
      <c r="B396" s="310" t="s">
        <v>718</v>
      </c>
      <c r="C396" s="311" t="s">
        <v>1435</v>
      </c>
      <c r="D396" s="311" t="s">
        <v>720</v>
      </c>
      <c r="E396" s="305" t="str">
        <f t="shared" si="6"/>
        <v>711</v>
      </c>
    </row>
    <row r="397" spans="1:5" ht="15" customHeight="1">
      <c r="A397" s="5" t="s">
        <v>721</v>
      </c>
      <c r="B397" s="310" t="s">
        <v>718</v>
      </c>
      <c r="C397" s="311" t="s">
        <v>1435</v>
      </c>
      <c r="D397" s="311" t="s">
        <v>722</v>
      </c>
      <c r="E397" s="305" t="str">
        <f t="shared" si="6"/>
        <v>712</v>
      </c>
    </row>
    <row r="398" spans="1:5" ht="15" customHeight="1">
      <c r="A398" s="5" t="s">
        <v>723</v>
      </c>
      <c r="B398" s="310" t="s">
        <v>718</v>
      </c>
      <c r="C398" s="311" t="s">
        <v>1435</v>
      </c>
      <c r="D398" s="311" t="s">
        <v>1437</v>
      </c>
      <c r="E398" s="305" t="str">
        <f t="shared" si="6"/>
        <v>720</v>
      </c>
    </row>
    <row r="399" spans="1:5" ht="15" customHeight="1">
      <c r="A399" s="5" t="s">
        <v>724</v>
      </c>
      <c r="B399" s="310" t="s">
        <v>718</v>
      </c>
      <c r="C399" s="311" t="s">
        <v>1435</v>
      </c>
      <c r="D399" s="311" t="s">
        <v>1438</v>
      </c>
      <c r="E399" s="305" t="str">
        <f t="shared" si="6"/>
        <v>721</v>
      </c>
    </row>
    <row r="400" spans="1:5" ht="15" customHeight="1">
      <c r="A400" s="5" t="s">
        <v>725</v>
      </c>
      <c r="B400" s="310" t="s">
        <v>718</v>
      </c>
      <c r="C400" s="311" t="s">
        <v>1435</v>
      </c>
      <c r="D400" s="311" t="s">
        <v>1439</v>
      </c>
      <c r="E400" s="305" t="str">
        <f t="shared" si="6"/>
        <v>722</v>
      </c>
    </row>
    <row r="401" spans="1:5" ht="15" customHeight="1">
      <c r="A401" s="5" t="s">
        <v>726</v>
      </c>
      <c r="B401" s="310" t="s">
        <v>718</v>
      </c>
      <c r="C401" s="311" t="s">
        <v>1435</v>
      </c>
      <c r="D401" s="311" t="s">
        <v>727</v>
      </c>
      <c r="E401" s="305" t="str">
        <f t="shared" si="6"/>
        <v>723</v>
      </c>
    </row>
    <row r="402" spans="1:5" ht="15" customHeight="1">
      <c r="A402" s="5" t="s">
        <v>728</v>
      </c>
      <c r="B402" s="310" t="s">
        <v>718</v>
      </c>
      <c r="C402" s="311" t="s">
        <v>1435</v>
      </c>
      <c r="D402" s="311" t="s">
        <v>1440</v>
      </c>
      <c r="E402" s="305" t="str">
        <f t="shared" si="6"/>
        <v>724</v>
      </c>
    </row>
    <row r="403" spans="1:5" ht="15" customHeight="1">
      <c r="A403" s="5" t="s">
        <v>729</v>
      </c>
      <c r="B403" s="310" t="s">
        <v>718</v>
      </c>
      <c r="C403" s="311" t="s">
        <v>1435</v>
      </c>
      <c r="D403" s="311" t="s">
        <v>730</v>
      </c>
      <c r="E403" s="305" t="str">
        <f t="shared" si="6"/>
        <v>725</v>
      </c>
    </row>
    <row r="404" spans="1:5" ht="15" customHeight="1">
      <c r="A404" s="5" t="s">
        <v>731</v>
      </c>
      <c r="B404" s="310" t="s">
        <v>718</v>
      </c>
      <c r="C404" s="311" t="s">
        <v>1435</v>
      </c>
      <c r="D404" s="311" t="s">
        <v>732</v>
      </c>
      <c r="E404" s="305" t="str">
        <f t="shared" si="6"/>
        <v>726</v>
      </c>
    </row>
    <row r="405" spans="1:5" ht="15" customHeight="1">
      <c r="A405" s="5" t="s">
        <v>733</v>
      </c>
      <c r="B405" s="310" t="s">
        <v>718</v>
      </c>
      <c r="C405" s="311" t="s">
        <v>1435</v>
      </c>
      <c r="D405" s="311" t="s">
        <v>734</v>
      </c>
      <c r="E405" s="305" t="str">
        <f t="shared" si="6"/>
        <v>727</v>
      </c>
    </row>
    <row r="406" spans="1:5" ht="15" customHeight="1">
      <c r="A406" s="5" t="s">
        <v>735</v>
      </c>
      <c r="B406" s="310" t="s">
        <v>718</v>
      </c>
      <c r="C406" s="311" t="s">
        <v>1435</v>
      </c>
      <c r="D406" s="311" t="s">
        <v>1441</v>
      </c>
      <c r="E406" s="305" t="str">
        <f t="shared" si="6"/>
        <v>728</v>
      </c>
    </row>
    <row r="407" spans="1:5" ht="15" customHeight="1">
      <c r="A407" s="5" t="s">
        <v>736</v>
      </c>
      <c r="B407" s="310" t="s">
        <v>718</v>
      </c>
      <c r="C407" s="311" t="s">
        <v>1435</v>
      </c>
      <c r="D407" s="311" t="s">
        <v>737</v>
      </c>
      <c r="E407" s="305" t="str">
        <f t="shared" si="6"/>
        <v>729</v>
      </c>
    </row>
    <row r="408" spans="1:5" ht="15" customHeight="1">
      <c r="A408" s="5" t="s">
        <v>738</v>
      </c>
      <c r="B408" s="310" t="s">
        <v>718</v>
      </c>
      <c r="C408" s="311" t="s">
        <v>1435</v>
      </c>
      <c r="D408" s="311" t="s">
        <v>1442</v>
      </c>
      <c r="E408" s="305" t="str">
        <f t="shared" si="6"/>
        <v>730</v>
      </c>
    </row>
    <row r="409" spans="1:5" ht="15" customHeight="1">
      <c r="A409" s="5" t="s">
        <v>739</v>
      </c>
      <c r="B409" s="310" t="s">
        <v>718</v>
      </c>
      <c r="C409" s="311" t="s">
        <v>1435</v>
      </c>
      <c r="D409" s="311" t="s">
        <v>740</v>
      </c>
      <c r="E409" s="305" t="str">
        <f t="shared" si="6"/>
        <v>731</v>
      </c>
    </row>
    <row r="410" spans="1:5" ht="15" customHeight="1">
      <c r="A410" s="5" t="s">
        <v>741</v>
      </c>
      <c r="B410" s="310" t="s">
        <v>718</v>
      </c>
      <c r="C410" s="311" t="s">
        <v>1435</v>
      </c>
      <c r="D410" s="311" t="s">
        <v>1443</v>
      </c>
      <c r="E410" s="305" t="str">
        <f t="shared" si="6"/>
        <v>740</v>
      </c>
    </row>
    <row r="411" spans="1:5" ht="15" customHeight="1">
      <c r="A411" s="5" t="s">
        <v>742</v>
      </c>
      <c r="B411" s="310" t="s">
        <v>718</v>
      </c>
      <c r="C411" s="311" t="s">
        <v>1435</v>
      </c>
      <c r="D411" s="311" t="s">
        <v>743</v>
      </c>
      <c r="E411" s="305" t="str">
        <f t="shared" si="6"/>
        <v>741</v>
      </c>
    </row>
    <row r="412" spans="1:5" ht="15" customHeight="1">
      <c r="A412" s="5" t="s">
        <v>744</v>
      </c>
      <c r="B412" s="310" t="s">
        <v>718</v>
      </c>
      <c r="C412" s="311" t="s">
        <v>1435</v>
      </c>
      <c r="D412" s="311" t="s">
        <v>745</v>
      </c>
      <c r="E412" s="305" t="str">
        <f t="shared" si="6"/>
        <v>742</v>
      </c>
    </row>
    <row r="413" spans="1:5" ht="15" customHeight="1">
      <c r="A413" s="8" t="s">
        <v>746</v>
      </c>
      <c r="B413" s="316" t="s">
        <v>718</v>
      </c>
      <c r="C413" s="317" t="s">
        <v>1435</v>
      </c>
      <c r="D413" s="317" t="s">
        <v>747</v>
      </c>
      <c r="E413" s="305" t="str">
        <f t="shared" si="6"/>
        <v>743</v>
      </c>
    </row>
    <row r="414" spans="1:5" ht="15" customHeight="1">
      <c r="A414" s="5" t="s">
        <v>748</v>
      </c>
      <c r="B414" s="310" t="s">
        <v>718</v>
      </c>
      <c r="C414" s="311" t="s">
        <v>1435</v>
      </c>
      <c r="D414" s="311" t="s">
        <v>749</v>
      </c>
      <c r="E414" s="305" t="str">
        <f t="shared" si="6"/>
        <v>744</v>
      </c>
    </row>
    <row r="415" spans="1:5" ht="15" customHeight="1">
      <c r="A415" s="5" t="s">
        <v>750</v>
      </c>
      <c r="B415" s="310" t="s">
        <v>718</v>
      </c>
      <c r="C415" s="311" t="s">
        <v>1435</v>
      </c>
      <c r="D415" s="311" t="s">
        <v>751</v>
      </c>
      <c r="E415" s="305" t="str">
        <f t="shared" si="6"/>
        <v>745</v>
      </c>
    </row>
    <row r="416" spans="1:5" ht="15" customHeight="1">
      <c r="A416" s="5" t="s">
        <v>752</v>
      </c>
      <c r="B416" s="310" t="s">
        <v>718</v>
      </c>
      <c r="C416" s="311" t="s">
        <v>1435</v>
      </c>
      <c r="D416" s="311" t="s">
        <v>753</v>
      </c>
      <c r="E416" s="305" t="str">
        <f t="shared" si="6"/>
        <v>746</v>
      </c>
    </row>
    <row r="417" spans="1:5" ht="15" customHeight="1">
      <c r="A417" s="7" t="s">
        <v>754</v>
      </c>
      <c r="B417" s="314" t="s">
        <v>718</v>
      </c>
      <c r="C417" s="315" t="s">
        <v>1435</v>
      </c>
      <c r="D417" s="315" t="s">
        <v>755</v>
      </c>
      <c r="E417" s="305" t="str">
        <f t="shared" si="6"/>
        <v>749</v>
      </c>
    </row>
    <row r="418" spans="1:5" ht="15" customHeight="1">
      <c r="A418" s="8" t="s">
        <v>756</v>
      </c>
      <c r="B418" s="316" t="s">
        <v>9</v>
      </c>
      <c r="C418" s="317" t="s">
        <v>1444</v>
      </c>
      <c r="D418" s="317" t="s">
        <v>1445</v>
      </c>
      <c r="E418" s="305" t="str">
        <f t="shared" si="6"/>
        <v>750</v>
      </c>
    </row>
    <row r="419" spans="1:5" ht="15" customHeight="1">
      <c r="A419" s="5" t="s">
        <v>759</v>
      </c>
      <c r="B419" s="310" t="s">
        <v>9</v>
      </c>
      <c r="C419" s="311" t="s">
        <v>1444</v>
      </c>
      <c r="D419" s="311" t="s">
        <v>1446</v>
      </c>
      <c r="E419" s="305" t="str">
        <f t="shared" si="6"/>
        <v>751</v>
      </c>
    </row>
    <row r="420" spans="1:5" ht="15" customHeight="1">
      <c r="A420" s="5" t="s">
        <v>760</v>
      </c>
      <c r="B420" s="310" t="s">
        <v>9</v>
      </c>
      <c r="C420" s="311" t="s">
        <v>1444</v>
      </c>
      <c r="D420" s="311" t="s">
        <v>761</v>
      </c>
      <c r="E420" s="305" t="str">
        <f t="shared" si="6"/>
        <v>752</v>
      </c>
    </row>
    <row r="421" spans="1:5" ht="15" customHeight="1">
      <c r="A421" s="5" t="s">
        <v>762</v>
      </c>
      <c r="B421" s="310" t="s">
        <v>9</v>
      </c>
      <c r="C421" s="311" t="s">
        <v>1444</v>
      </c>
      <c r="D421" s="311" t="s">
        <v>763</v>
      </c>
      <c r="E421" s="305" t="str">
        <f t="shared" si="6"/>
        <v>753</v>
      </c>
    </row>
    <row r="422" spans="1:5" ht="15" customHeight="1">
      <c r="A422" s="5" t="s">
        <v>764</v>
      </c>
      <c r="B422" s="310" t="s">
        <v>9</v>
      </c>
      <c r="C422" s="311" t="s">
        <v>1444</v>
      </c>
      <c r="D422" s="311" t="s">
        <v>765</v>
      </c>
      <c r="E422" s="305" t="str">
        <f t="shared" si="6"/>
        <v>759</v>
      </c>
    </row>
    <row r="423" spans="1:5" ht="15" customHeight="1">
      <c r="A423" s="5" t="s">
        <v>766</v>
      </c>
      <c r="B423" s="310" t="s">
        <v>9</v>
      </c>
      <c r="C423" s="311" t="s">
        <v>1444</v>
      </c>
      <c r="D423" s="311" t="s">
        <v>1447</v>
      </c>
      <c r="E423" s="305" t="str">
        <f t="shared" si="6"/>
        <v>760</v>
      </c>
    </row>
    <row r="424" spans="1:5" ht="15" customHeight="1">
      <c r="A424" s="5" t="s">
        <v>8</v>
      </c>
      <c r="B424" s="310" t="s">
        <v>9</v>
      </c>
      <c r="C424" s="311" t="s">
        <v>1444</v>
      </c>
      <c r="D424" s="311" t="s">
        <v>1448</v>
      </c>
      <c r="E424" s="305" t="str">
        <f t="shared" si="6"/>
        <v>761</v>
      </c>
    </row>
    <row r="425" spans="1:5" ht="15" customHeight="1">
      <c r="A425" s="5" t="s">
        <v>767</v>
      </c>
      <c r="B425" s="310" t="s">
        <v>9</v>
      </c>
      <c r="C425" s="311" t="s">
        <v>1444</v>
      </c>
      <c r="D425" s="311" t="s">
        <v>768</v>
      </c>
      <c r="E425" s="305" t="str">
        <f t="shared" si="6"/>
        <v>762</v>
      </c>
    </row>
    <row r="426" spans="1:5" ht="15" customHeight="1">
      <c r="A426" s="5" t="s">
        <v>769</v>
      </c>
      <c r="B426" s="310" t="s">
        <v>9</v>
      </c>
      <c r="C426" s="311" t="s">
        <v>1444</v>
      </c>
      <c r="D426" s="311" t="s">
        <v>770</v>
      </c>
      <c r="E426" s="305" t="str">
        <f t="shared" si="6"/>
        <v>763</v>
      </c>
    </row>
    <row r="427" spans="1:5" ht="15" customHeight="1">
      <c r="A427" s="5" t="s">
        <v>771</v>
      </c>
      <c r="B427" s="310" t="s">
        <v>9</v>
      </c>
      <c r="C427" s="311" t="s">
        <v>1444</v>
      </c>
      <c r="D427" s="311" t="s">
        <v>772</v>
      </c>
      <c r="E427" s="305" t="str">
        <f t="shared" si="6"/>
        <v>764</v>
      </c>
    </row>
    <row r="428" spans="1:5" ht="15" customHeight="1">
      <c r="A428" s="5" t="s">
        <v>773</v>
      </c>
      <c r="B428" s="310" t="s">
        <v>9</v>
      </c>
      <c r="C428" s="311" t="s">
        <v>1444</v>
      </c>
      <c r="D428" s="311" t="s">
        <v>1449</v>
      </c>
      <c r="E428" s="305" t="str">
        <f t="shared" si="6"/>
        <v>765</v>
      </c>
    </row>
    <row r="429" spans="1:5" ht="15" customHeight="1">
      <c r="A429" s="5" t="s">
        <v>774</v>
      </c>
      <c r="B429" s="310" t="s">
        <v>9</v>
      </c>
      <c r="C429" s="311" t="s">
        <v>1444</v>
      </c>
      <c r="D429" s="311" t="s">
        <v>1450</v>
      </c>
      <c r="E429" s="305" t="str">
        <f t="shared" si="6"/>
        <v>766</v>
      </c>
    </row>
    <row r="430" spans="1:5" ht="15" customHeight="1">
      <c r="A430" s="8" t="s">
        <v>775</v>
      </c>
      <c r="B430" s="316" t="s">
        <v>9</v>
      </c>
      <c r="C430" s="317" t="s">
        <v>1444</v>
      </c>
      <c r="D430" s="317" t="s">
        <v>776</v>
      </c>
      <c r="E430" s="305" t="str">
        <f t="shared" si="6"/>
        <v>767</v>
      </c>
    </row>
    <row r="431" spans="1:5" ht="15" customHeight="1">
      <c r="A431" s="5" t="s">
        <v>777</v>
      </c>
      <c r="B431" s="310" t="s">
        <v>9</v>
      </c>
      <c r="C431" s="311" t="s">
        <v>1444</v>
      </c>
      <c r="D431" s="311" t="s">
        <v>778</v>
      </c>
      <c r="E431" s="305" t="str">
        <f t="shared" si="6"/>
        <v>769</v>
      </c>
    </row>
    <row r="432" spans="1:5" ht="15" customHeight="1">
      <c r="A432" s="5" t="s">
        <v>779</v>
      </c>
      <c r="B432" s="310" t="s">
        <v>9</v>
      </c>
      <c r="C432" s="311" t="s">
        <v>1444</v>
      </c>
      <c r="D432" s="311" t="s">
        <v>1451</v>
      </c>
      <c r="E432" s="305" t="str">
        <f t="shared" si="6"/>
        <v>770</v>
      </c>
    </row>
    <row r="433" spans="1:5" ht="15" customHeight="1">
      <c r="A433" s="5" t="s">
        <v>780</v>
      </c>
      <c r="B433" s="310" t="s">
        <v>9</v>
      </c>
      <c r="C433" s="311" t="s">
        <v>1444</v>
      </c>
      <c r="D433" s="311" t="s">
        <v>781</v>
      </c>
      <c r="E433" s="305" t="str">
        <f t="shared" si="6"/>
        <v>771</v>
      </c>
    </row>
    <row r="434" spans="1:5" ht="15" customHeight="1">
      <c r="A434" s="5" t="s">
        <v>782</v>
      </c>
      <c r="B434" s="310" t="s">
        <v>9</v>
      </c>
      <c r="C434" s="311" t="s">
        <v>1444</v>
      </c>
      <c r="D434" s="311" t="s">
        <v>783</v>
      </c>
      <c r="E434" s="305" t="str">
        <f t="shared" si="6"/>
        <v>772</v>
      </c>
    </row>
    <row r="435" spans="1:5" ht="15" customHeight="1">
      <c r="A435" s="7" t="s">
        <v>1452</v>
      </c>
      <c r="B435" s="314" t="s">
        <v>9</v>
      </c>
      <c r="C435" s="315" t="s">
        <v>1444</v>
      </c>
      <c r="D435" s="315" t="s">
        <v>1453</v>
      </c>
      <c r="E435" s="305" t="str">
        <f t="shared" si="6"/>
        <v>773</v>
      </c>
    </row>
    <row r="436" spans="1:5" ht="15" customHeight="1">
      <c r="A436" s="8" t="s">
        <v>784</v>
      </c>
      <c r="B436" s="316" t="s">
        <v>786</v>
      </c>
      <c r="C436" s="317" t="s">
        <v>1454</v>
      </c>
      <c r="D436" s="317" t="s">
        <v>1455</v>
      </c>
      <c r="E436" s="305" t="str">
        <f t="shared" si="6"/>
        <v>780</v>
      </c>
    </row>
    <row r="437" spans="1:5" ht="15" customHeight="1">
      <c r="A437" s="5" t="s">
        <v>785</v>
      </c>
      <c r="B437" s="310" t="s">
        <v>786</v>
      </c>
      <c r="C437" s="311" t="s">
        <v>1454</v>
      </c>
      <c r="D437" s="311" t="s">
        <v>788</v>
      </c>
      <c r="E437" s="305" t="str">
        <f t="shared" si="6"/>
        <v>781</v>
      </c>
    </row>
    <row r="438" spans="1:5" ht="15" customHeight="1">
      <c r="A438" s="5" t="s">
        <v>789</v>
      </c>
      <c r="B438" s="310" t="s">
        <v>786</v>
      </c>
      <c r="C438" s="311" t="s">
        <v>1454</v>
      </c>
      <c r="D438" s="311" t="s">
        <v>790</v>
      </c>
      <c r="E438" s="305" t="str">
        <f t="shared" si="6"/>
        <v>782</v>
      </c>
    </row>
    <row r="439" spans="1:5" ht="15" customHeight="1">
      <c r="A439" s="5" t="s">
        <v>791</v>
      </c>
      <c r="B439" s="310" t="s">
        <v>786</v>
      </c>
      <c r="C439" s="311" t="s">
        <v>1454</v>
      </c>
      <c r="D439" s="311" t="s">
        <v>792</v>
      </c>
      <c r="E439" s="305" t="str">
        <f t="shared" si="6"/>
        <v>783</v>
      </c>
    </row>
    <row r="440" spans="1:5" ht="15" customHeight="1">
      <c r="A440" s="5" t="s">
        <v>793</v>
      </c>
      <c r="B440" s="310" t="s">
        <v>786</v>
      </c>
      <c r="C440" s="311" t="s">
        <v>1454</v>
      </c>
      <c r="D440" s="311" t="s">
        <v>794</v>
      </c>
      <c r="E440" s="305" t="str">
        <f t="shared" si="6"/>
        <v>784</v>
      </c>
    </row>
    <row r="441" spans="1:5" ht="15" customHeight="1">
      <c r="A441" s="5" t="s">
        <v>795</v>
      </c>
      <c r="B441" s="310" t="s">
        <v>786</v>
      </c>
      <c r="C441" s="311" t="s">
        <v>1454</v>
      </c>
      <c r="D441" s="311" t="s">
        <v>796</v>
      </c>
      <c r="E441" s="305" t="str">
        <f t="shared" si="6"/>
        <v>785</v>
      </c>
    </row>
    <row r="442" spans="1:5" ht="15" customHeight="1">
      <c r="A442" s="5" t="s">
        <v>797</v>
      </c>
      <c r="B442" s="310" t="s">
        <v>786</v>
      </c>
      <c r="C442" s="311" t="s">
        <v>1454</v>
      </c>
      <c r="D442" s="311" t="s">
        <v>798</v>
      </c>
      <c r="E442" s="305" t="str">
        <f t="shared" si="6"/>
        <v>789</v>
      </c>
    </row>
    <row r="443" spans="1:5" ht="15" customHeight="1">
      <c r="A443" s="5" t="s">
        <v>799</v>
      </c>
      <c r="B443" s="310" t="s">
        <v>786</v>
      </c>
      <c r="C443" s="311" t="s">
        <v>1454</v>
      </c>
      <c r="D443" s="311" t="s">
        <v>1456</v>
      </c>
      <c r="E443" s="305" t="str">
        <f t="shared" si="6"/>
        <v>790</v>
      </c>
    </row>
    <row r="444" spans="1:5" ht="15" customHeight="1">
      <c r="A444" s="5" t="s">
        <v>800</v>
      </c>
      <c r="B444" s="310" t="s">
        <v>786</v>
      </c>
      <c r="C444" s="311" t="s">
        <v>1454</v>
      </c>
      <c r="D444" s="311" t="s">
        <v>801</v>
      </c>
      <c r="E444" s="305" t="str">
        <f t="shared" si="6"/>
        <v>791</v>
      </c>
    </row>
    <row r="445" spans="1:5" ht="15" customHeight="1">
      <c r="A445" s="5" t="s">
        <v>802</v>
      </c>
      <c r="B445" s="310" t="s">
        <v>786</v>
      </c>
      <c r="C445" s="311" t="s">
        <v>1454</v>
      </c>
      <c r="D445" s="311" t="s">
        <v>803</v>
      </c>
      <c r="E445" s="305" t="str">
        <f t="shared" si="6"/>
        <v>792</v>
      </c>
    </row>
    <row r="446" spans="1:5" ht="15" customHeight="1">
      <c r="A446" s="5" t="s">
        <v>804</v>
      </c>
      <c r="B446" s="310" t="s">
        <v>786</v>
      </c>
      <c r="C446" s="311" t="s">
        <v>1454</v>
      </c>
      <c r="D446" s="311" t="s">
        <v>805</v>
      </c>
      <c r="E446" s="305" t="str">
        <f t="shared" si="6"/>
        <v>793</v>
      </c>
    </row>
    <row r="447" spans="1:5" ht="15" customHeight="1">
      <c r="A447" s="5" t="s">
        <v>806</v>
      </c>
      <c r="B447" s="310" t="s">
        <v>786</v>
      </c>
      <c r="C447" s="311" t="s">
        <v>1454</v>
      </c>
      <c r="D447" s="311" t="s">
        <v>807</v>
      </c>
      <c r="E447" s="305" t="str">
        <f t="shared" si="6"/>
        <v>794</v>
      </c>
    </row>
    <row r="448" spans="1:5" ht="15" customHeight="1">
      <c r="A448" s="5" t="s">
        <v>808</v>
      </c>
      <c r="B448" s="310" t="s">
        <v>786</v>
      </c>
      <c r="C448" s="311" t="s">
        <v>1454</v>
      </c>
      <c r="D448" s="311" t="s">
        <v>809</v>
      </c>
      <c r="E448" s="305" t="str">
        <f t="shared" si="6"/>
        <v>795</v>
      </c>
    </row>
    <row r="449" spans="1:5" ht="15" customHeight="1">
      <c r="A449" s="5" t="s">
        <v>810</v>
      </c>
      <c r="B449" s="310" t="s">
        <v>786</v>
      </c>
      <c r="C449" s="311" t="s">
        <v>1454</v>
      </c>
      <c r="D449" s="311" t="s">
        <v>811</v>
      </c>
      <c r="E449" s="305" t="str">
        <f t="shared" si="6"/>
        <v>796</v>
      </c>
    </row>
    <row r="450" spans="1:5" ht="15" customHeight="1">
      <c r="A450" s="5" t="s">
        <v>812</v>
      </c>
      <c r="B450" s="310" t="s">
        <v>786</v>
      </c>
      <c r="C450" s="311" t="s">
        <v>1454</v>
      </c>
      <c r="D450" s="311" t="s">
        <v>813</v>
      </c>
      <c r="E450" s="305" t="str">
        <f t="shared" si="6"/>
        <v>799</v>
      </c>
    </row>
    <row r="451" spans="1:5" ht="15" customHeight="1">
      <c r="A451" s="5" t="s">
        <v>814</v>
      </c>
      <c r="B451" s="310" t="s">
        <v>786</v>
      </c>
      <c r="C451" s="311" t="s">
        <v>1454</v>
      </c>
      <c r="D451" s="311" t="s">
        <v>1457</v>
      </c>
      <c r="E451" s="305" t="str">
        <f t="shared" si="6"/>
        <v>800</v>
      </c>
    </row>
    <row r="452" spans="1:5" ht="15" customHeight="1">
      <c r="A452" s="5" t="s">
        <v>815</v>
      </c>
      <c r="B452" s="310" t="s">
        <v>786</v>
      </c>
      <c r="C452" s="311" t="s">
        <v>1454</v>
      </c>
      <c r="D452" s="311" t="s">
        <v>816</v>
      </c>
      <c r="E452" s="305" t="str">
        <f t="shared" ref="E452:E515" si="7">A452</f>
        <v>801</v>
      </c>
    </row>
    <row r="453" spans="1:5" ht="15" customHeight="1">
      <c r="A453" s="8" t="s">
        <v>817</v>
      </c>
      <c r="B453" s="316" t="s">
        <v>786</v>
      </c>
      <c r="C453" s="317" t="s">
        <v>1454</v>
      </c>
      <c r="D453" s="317" t="s">
        <v>1458</v>
      </c>
      <c r="E453" s="305" t="str">
        <f t="shared" si="7"/>
        <v>802</v>
      </c>
    </row>
    <row r="454" spans="1:5" ht="15" customHeight="1">
      <c r="A454" s="5" t="s">
        <v>818</v>
      </c>
      <c r="B454" s="310" t="s">
        <v>786</v>
      </c>
      <c r="C454" s="311" t="s">
        <v>1454</v>
      </c>
      <c r="D454" s="311" t="s">
        <v>1459</v>
      </c>
      <c r="E454" s="305" t="str">
        <f t="shared" si="7"/>
        <v>803</v>
      </c>
    </row>
    <row r="455" spans="1:5" ht="15" customHeight="1">
      <c r="A455" s="5" t="s">
        <v>819</v>
      </c>
      <c r="B455" s="310" t="s">
        <v>786</v>
      </c>
      <c r="C455" s="311" t="s">
        <v>1454</v>
      </c>
      <c r="D455" s="311" t="s">
        <v>820</v>
      </c>
      <c r="E455" s="305" t="str">
        <f t="shared" si="7"/>
        <v>804</v>
      </c>
    </row>
    <row r="456" spans="1:5" ht="15" customHeight="1">
      <c r="A456" s="5" t="s">
        <v>821</v>
      </c>
      <c r="B456" s="310" t="s">
        <v>786</v>
      </c>
      <c r="C456" s="311" t="s">
        <v>1454</v>
      </c>
      <c r="D456" s="311" t="s">
        <v>1460</v>
      </c>
      <c r="E456" s="305" t="str">
        <f t="shared" si="7"/>
        <v>805</v>
      </c>
    </row>
    <row r="457" spans="1:5" ht="15" customHeight="1">
      <c r="A457" s="5" t="s">
        <v>822</v>
      </c>
      <c r="B457" s="310" t="s">
        <v>786</v>
      </c>
      <c r="C457" s="311" t="s">
        <v>1454</v>
      </c>
      <c r="D457" s="311" t="s">
        <v>823</v>
      </c>
      <c r="E457" s="305" t="str">
        <f t="shared" si="7"/>
        <v>806</v>
      </c>
    </row>
    <row r="458" spans="1:5" ht="15" customHeight="1">
      <c r="A458" s="7" t="s">
        <v>824</v>
      </c>
      <c r="B458" s="314" t="s">
        <v>786</v>
      </c>
      <c r="C458" s="315" t="s">
        <v>1454</v>
      </c>
      <c r="D458" s="315" t="s">
        <v>825</v>
      </c>
      <c r="E458" s="305" t="str">
        <f t="shared" si="7"/>
        <v>809</v>
      </c>
    </row>
    <row r="459" spans="1:5" ht="15" customHeight="1">
      <c r="A459" s="8" t="s">
        <v>826</v>
      </c>
      <c r="B459" s="316" t="s">
        <v>830</v>
      </c>
      <c r="C459" s="317" t="s">
        <v>1461</v>
      </c>
      <c r="D459" s="317" t="s">
        <v>1462</v>
      </c>
      <c r="E459" s="305" t="str">
        <f t="shared" si="7"/>
        <v>810</v>
      </c>
    </row>
    <row r="460" spans="1:5" ht="15" customHeight="1">
      <c r="A460" s="5" t="s">
        <v>829</v>
      </c>
      <c r="B460" s="310" t="s">
        <v>830</v>
      </c>
      <c r="C460" s="311" t="s">
        <v>1461</v>
      </c>
      <c r="D460" s="311" t="s">
        <v>831</v>
      </c>
      <c r="E460" s="305" t="str">
        <f t="shared" si="7"/>
        <v>811</v>
      </c>
    </row>
    <row r="461" spans="1:5" ht="15" customHeight="1">
      <c r="A461" s="5" t="s">
        <v>832</v>
      </c>
      <c r="B461" s="310" t="s">
        <v>830</v>
      </c>
      <c r="C461" s="311" t="s">
        <v>1461</v>
      </c>
      <c r="D461" s="311" t="s">
        <v>833</v>
      </c>
      <c r="E461" s="305" t="str">
        <f t="shared" si="7"/>
        <v>812</v>
      </c>
    </row>
    <row r="462" spans="1:5" ht="15" customHeight="1">
      <c r="A462" s="5" t="s">
        <v>834</v>
      </c>
      <c r="B462" s="310" t="s">
        <v>830</v>
      </c>
      <c r="C462" s="311" t="s">
        <v>1461</v>
      </c>
      <c r="D462" s="311" t="s">
        <v>1463</v>
      </c>
      <c r="E462" s="305" t="str">
        <f t="shared" si="7"/>
        <v>813</v>
      </c>
    </row>
    <row r="463" spans="1:5" ht="15" customHeight="1">
      <c r="A463" s="5" t="s">
        <v>835</v>
      </c>
      <c r="B463" s="310" t="s">
        <v>830</v>
      </c>
      <c r="C463" s="311" t="s">
        <v>1461</v>
      </c>
      <c r="D463" s="311" t="s">
        <v>1464</v>
      </c>
      <c r="E463" s="305" t="str">
        <f t="shared" si="7"/>
        <v>814</v>
      </c>
    </row>
    <row r="464" spans="1:5" ht="15" customHeight="1">
      <c r="A464" s="5" t="s">
        <v>836</v>
      </c>
      <c r="B464" s="310" t="s">
        <v>830</v>
      </c>
      <c r="C464" s="311" t="s">
        <v>1461</v>
      </c>
      <c r="D464" s="311" t="s">
        <v>837</v>
      </c>
      <c r="E464" s="305" t="str">
        <f t="shared" si="7"/>
        <v>815</v>
      </c>
    </row>
    <row r="465" spans="1:5" ht="15" customHeight="1">
      <c r="A465" s="5" t="s">
        <v>838</v>
      </c>
      <c r="B465" s="310" t="s">
        <v>830</v>
      </c>
      <c r="C465" s="311" t="s">
        <v>1461</v>
      </c>
      <c r="D465" s="311" t="s">
        <v>839</v>
      </c>
      <c r="E465" s="305" t="str">
        <f t="shared" si="7"/>
        <v>816</v>
      </c>
    </row>
    <row r="466" spans="1:5" ht="15" customHeight="1">
      <c r="A466" s="5" t="s">
        <v>840</v>
      </c>
      <c r="B466" s="310" t="s">
        <v>830</v>
      </c>
      <c r="C466" s="311" t="s">
        <v>1461</v>
      </c>
      <c r="D466" s="311" t="s">
        <v>1465</v>
      </c>
      <c r="E466" s="305" t="str">
        <f t="shared" si="7"/>
        <v>817</v>
      </c>
    </row>
    <row r="467" spans="1:5" ht="15" customHeight="1">
      <c r="A467" s="5" t="s">
        <v>841</v>
      </c>
      <c r="B467" s="310" t="s">
        <v>830</v>
      </c>
      <c r="C467" s="311" t="s">
        <v>1461</v>
      </c>
      <c r="D467" s="311" t="s">
        <v>842</v>
      </c>
      <c r="E467" s="305" t="str">
        <f t="shared" si="7"/>
        <v>818</v>
      </c>
    </row>
    <row r="468" spans="1:5" ht="15" customHeight="1">
      <c r="A468" s="5" t="s">
        <v>843</v>
      </c>
      <c r="B468" s="310" t="s">
        <v>830</v>
      </c>
      <c r="C468" s="311" t="s">
        <v>1461</v>
      </c>
      <c r="D468" s="311" t="s">
        <v>844</v>
      </c>
      <c r="E468" s="305" t="str">
        <f t="shared" si="7"/>
        <v>819</v>
      </c>
    </row>
    <row r="469" spans="1:5" ht="15" customHeight="1">
      <c r="A469" s="8" t="s">
        <v>845</v>
      </c>
      <c r="B469" s="316" t="s">
        <v>830</v>
      </c>
      <c r="C469" s="317" t="s">
        <v>1461</v>
      </c>
      <c r="D469" s="317" t="s">
        <v>1466</v>
      </c>
      <c r="E469" s="305" t="str">
        <f t="shared" si="7"/>
        <v>820</v>
      </c>
    </row>
    <row r="470" spans="1:5" ht="15" customHeight="1">
      <c r="A470" s="5" t="s">
        <v>846</v>
      </c>
      <c r="B470" s="310" t="s">
        <v>830</v>
      </c>
      <c r="C470" s="311" t="s">
        <v>1461</v>
      </c>
      <c r="D470" s="311" t="s">
        <v>847</v>
      </c>
      <c r="E470" s="305" t="str">
        <f t="shared" si="7"/>
        <v>821</v>
      </c>
    </row>
    <row r="471" spans="1:5" ht="15" customHeight="1">
      <c r="A471" s="5" t="s">
        <v>848</v>
      </c>
      <c r="B471" s="310" t="s">
        <v>830</v>
      </c>
      <c r="C471" s="311" t="s">
        <v>1461</v>
      </c>
      <c r="D471" s="311" t="s">
        <v>849</v>
      </c>
      <c r="E471" s="305" t="str">
        <f t="shared" si="7"/>
        <v>822</v>
      </c>
    </row>
    <row r="472" spans="1:5" ht="15" customHeight="1">
      <c r="A472" s="5" t="s">
        <v>850</v>
      </c>
      <c r="B472" s="310" t="s">
        <v>830</v>
      </c>
      <c r="C472" s="311" t="s">
        <v>1461</v>
      </c>
      <c r="D472" s="311" t="s">
        <v>851</v>
      </c>
      <c r="E472" s="305" t="str">
        <f t="shared" si="7"/>
        <v>823</v>
      </c>
    </row>
    <row r="473" spans="1:5" ht="15" customHeight="1">
      <c r="A473" s="5" t="s">
        <v>852</v>
      </c>
      <c r="B473" s="310" t="s">
        <v>830</v>
      </c>
      <c r="C473" s="311" t="s">
        <v>1461</v>
      </c>
      <c r="D473" s="311" t="s">
        <v>853</v>
      </c>
      <c r="E473" s="305" t="str">
        <f t="shared" si="7"/>
        <v>824</v>
      </c>
    </row>
    <row r="474" spans="1:5" ht="15" customHeight="1">
      <c r="A474" s="7" t="s">
        <v>854</v>
      </c>
      <c r="B474" s="314" t="s">
        <v>830</v>
      </c>
      <c r="C474" s="315" t="s">
        <v>1461</v>
      </c>
      <c r="D474" s="315" t="s">
        <v>1467</v>
      </c>
      <c r="E474" s="305" t="str">
        <f t="shared" si="7"/>
        <v>829</v>
      </c>
    </row>
    <row r="475" spans="1:5" ht="15" customHeight="1">
      <c r="A475" s="8" t="s">
        <v>855</v>
      </c>
      <c r="B475" s="316" t="s">
        <v>857</v>
      </c>
      <c r="C475" s="317" t="s">
        <v>1468</v>
      </c>
      <c r="D475" s="317" t="s">
        <v>1469</v>
      </c>
      <c r="E475" s="305" t="str">
        <f t="shared" si="7"/>
        <v>830</v>
      </c>
    </row>
    <row r="476" spans="1:5" ht="15" customHeight="1">
      <c r="A476" s="5" t="s">
        <v>856</v>
      </c>
      <c r="B476" s="310" t="s">
        <v>857</v>
      </c>
      <c r="C476" s="311" t="s">
        <v>1468</v>
      </c>
      <c r="D476" s="311" t="s">
        <v>859</v>
      </c>
      <c r="E476" s="305" t="str">
        <f t="shared" si="7"/>
        <v>831</v>
      </c>
    </row>
    <row r="477" spans="1:5" ht="15" customHeight="1">
      <c r="A477" s="5" t="s">
        <v>860</v>
      </c>
      <c r="B477" s="310" t="s">
        <v>857</v>
      </c>
      <c r="C477" s="311" t="s">
        <v>1468</v>
      </c>
      <c r="D477" s="311" t="s">
        <v>861</v>
      </c>
      <c r="E477" s="305" t="str">
        <f t="shared" si="7"/>
        <v>832</v>
      </c>
    </row>
    <row r="478" spans="1:5" ht="15" customHeight="1">
      <c r="A478" s="5" t="s">
        <v>862</v>
      </c>
      <c r="B478" s="310" t="s">
        <v>857</v>
      </c>
      <c r="C478" s="311" t="s">
        <v>1468</v>
      </c>
      <c r="D478" s="311" t="s">
        <v>863</v>
      </c>
      <c r="E478" s="305" t="str">
        <f t="shared" si="7"/>
        <v>833</v>
      </c>
    </row>
    <row r="479" spans="1:5" ht="15" customHeight="1">
      <c r="A479" s="5" t="s">
        <v>864</v>
      </c>
      <c r="B479" s="310" t="s">
        <v>857</v>
      </c>
      <c r="C479" s="311" t="s">
        <v>1468</v>
      </c>
      <c r="D479" s="311" t="s">
        <v>865</v>
      </c>
      <c r="E479" s="305" t="str">
        <f t="shared" si="7"/>
        <v>834</v>
      </c>
    </row>
    <row r="480" spans="1:5" ht="15" customHeight="1">
      <c r="A480" s="5" t="s">
        <v>866</v>
      </c>
      <c r="B480" s="310" t="s">
        <v>857</v>
      </c>
      <c r="C480" s="311" t="s">
        <v>1468</v>
      </c>
      <c r="D480" s="311" t="s">
        <v>1470</v>
      </c>
      <c r="E480" s="305" t="str">
        <f t="shared" si="7"/>
        <v>835</v>
      </c>
    </row>
    <row r="481" spans="1:5" ht="15" customHeight="1">
      <c r="A481" s="5" t="s">
        <v>867</v>
      </c>
      <c r="B481" s="310" t="s">
        <v>857</v>
      </c>
      <c r="C481" s="311" t="s">
        <v>1468</v>
      </c>
      <c r="D481" s="311" t="s">
        <v>868</v>
      </c>
      <c r="E481" s="305" t="str">
        <f t="shared" si="7"/>
        <v>836</v>
      </c>
    </row>
    <row r="482" spans="1:5" ht="15" customHeight="1">
      <c r="A482" s="5" t="s">
        <v>869</v>
      </c>
      <c r="B482" s="310" t="s">
        <v>857</v>
      </c>
      <c r="C482" s="311" t="s">
        <v>1468</v>
      </c>
      <c r="D482" s="311" t="s">
        <v>1471</v>
      </c>
      <c r="E482" s="305" t="str">
        <f t="shared" si="7"/>
        <v>840</v>
      </c>
    </row>
    <row r="483" spans="1:5" ht="15" customHeight="1">
      <c r="A483" s="5" t="s">
        <v>870</v>
      </c>
      <c r="B483" s="310" t="s">
        <v>857</v>
      </c>
      <c r="C483" s="311" t="s">
        <v>1468</v>
      </c>
      <c r="D483" s="311" t="s">
        <v>871</v>
      </c>
      <c r="E483" s="305" t="str">
        <f t="shared" si="7"/>
        <v>841</v>
      </c>
    </row>
    <row r="484" spans="1:5" ht="15" customHeight="1">
      <c r="A484" s="5" t="s">
        <v>872</v>
      </c>
      <c r="B484" s="310" t="s">
        <v>857</v>
      </c>
      <c r="C484" s="311" t="s">
        <v>1468</v>
      </c>
      <c r="D484" s="311" t="s">
        <v>873</v>
      </c>
      <c r="E484" s="305" t="str">
        <f t="shared" si="7"/>
        <v>842</v>
      </c>
    </row>
    <row r="485" spans="1:5" ht="15" customHeight="1">
      <c r="A485" s="5" t="s">
        <v>874</v>
      </c>
      <c r="B485" s="310" t="s">
        <v>857</v>
      </c>
      <c r="C485" s="311" t="s">
        <v>1468</v>
      </c>
      <c r="D485" s="311" t="s">
        <v>875</v>
      </c>
      <c r="E485" s="305" t="str">
        <f t="shared" si="7"/>
        <v>849</v>
      </c>
    </row>
    <row r="486" spans="1:5" ht="15" customHeight="1">
      <c r="A486" s="5" t="s">
        <v>876</v>
      </c>
      <c r="B486" s="310" t="s">
        <v>857</v>
      </c>
      <c r="C486" s="311" t="s">
        <v>1468</v>
      </c>
      <c r="D486" s="311" t="s">
        <v>1472</v>
      </c>
      <c r="E486" s="305" t="str">
        <f t="shared" si="7"/>
        <v>850</v>
      </c>
    </row>
    <row r="487" spans="1:5" ht="15" customHeight="1">
      <c r="A487" s="8" t="s">
        <v>877</v>
      </c>
      <c r="B487" s="316" t="s">
        <v>857</v>
      </c>
      <c r="C487" s="317" t="s">
        <v>1468</v>
      </c>
      <c r="D487" s="317" t="s">
        <v>878</v>
      </c>
      <c r="E487" s="305" t="str">
        <f t="shared" si="7"/>
        <v>851</v>
      </c>
    </row>
    <row r="488" spans="1:5" ht="15" customHeight="1">
      <c r="A488" s="5" t="s">
        <v>879</v>
      </c>
      <c r="B488" s="310" t="s">
        <v>857</v>
      </c>
      <c r="C488" s="311" t="s">
        <v>1468</v>
      </c>
      <c r="D488" s="311" t="s">
        <v>880</v>
      </c>
      <c r="E488" s="305" t="str">
        <f t="shared" si="7"/>
        <v>852</v>
      </c>
    </row>
    <row r="489" spans="1:5" ht="15" customHeight="1">
      <c r="A489" s="5" t="s">
        <v>881</v>
      </c>
      <c r="B489" s="310" t="s">
        <v>857</v>
      </c>
      <c r="C489" s="311" t="s">
        <v>1468</v>
      </c>
      <c r="D489" s="311" t="s">
        <v>882</v>
      </c>
      <c r="E489" s="305" t="str">
        <f t="shared" si="7"/>
        <v>853</v>
      </c>
    </row>
    <row r="490" spans="1:5" ht="15" customHeight="1">
      <c r="A490" s="5" t="s">
        <v>883</v>
      </c>
      <c r="B490" s="310" t="s">
        <v>857</v>
      </c>
      <c r="C490" s="311" t="s">
        <v>1468</v>
      </c>
      <c r="D490" s="311" t="s">
        <v>884</v>
      </c>
      <c r="E490" s="305" t="str">
        <f t="shared" si="7"/>
        <v>854</v>
      </c>
    </row>
    <row r="491" spans="1:5" ht="15" customHeight="1">
      <c r="A491" s="5" t="s">
        <v>885</v>
      </c>
      <c r="B491" s="310" t="s">
        <v>857</v>
      </c>
      <c r="C491" s="311" t="s">
        <v>1468</v>
      </c>
      <c r="D491" s="311" t="s">
        <v>886</v>
      </c>
      <c r="E491" s="305" t="str">
        <f t="shared" si="7"/>
        <v>855</v>
      </c>
    </row>
    <row r="492" spans="1:5" ht="15" customHeight="1">
      <c r="A492" s="7" t="s">
        <v>887</v>
      </c>
      <c r="B492" s="314" t="s">
        <v>857</v>
      </c>
      <c r="C492" s="315" t="s">
        <v>1468</v>
      </c>
      <c r="D492" s="315" t="s">
        <v>888</v>
      </c>
      <c r="E492" s="305" t="str">
        <f t="shared" si="7"/>
        <v>859</v>
      </c>
    </row>
    <row r="493" spans="1:5" ht="15" customHeight="1">
      <c r="A493" s="4" t="s">
        <v>889</v>
      </c>
      <c r="B493" s="308" t="s">
        <v>891</v>
      </c>
      <c r="C493" s="309" t="s">
        <v>892</v>
      </c>
      <c r="D493" s="309" t="s">
        <v>1473</v>
      </c>
      <c r="E493" s="305" t="str">
        <f t="shared" si="7"/>
        <v>860</v>
      </c>
    </row>
    <row r="494" spans="1:5" ht="15" customHeight="1">
      <c r="A494" s="5" t="s">
        <v>890</v>
      </c>
      <c r="B494" s="310" t="s">
        <v>891</v>
      </c>
      <c r="C494" s="311" t="s">
        <v>892</v>
      </c>
      <c r="D494" s="311" t="s">
        <v>893</v>
      </c>
      <c r="E494" s="305" t="str">
        <f t="shared" si="7"/>
        <v>861</v>
      </c>
    </row>
    <row r="495" spans="1:5" ht="15" customHeight="1">
      <c r="A495" s="5" t="s">
        <v>894</v>
      </c>
      <c r="B495" s="310" t="s">
        <v>891</v>
      </c>
      <c r="C495" s="311" t="s">
        <v>892</v>
      </c>
      <c r="D495" s="311" t="s">
        <v>895</v>
      </c>
      <c r="E495" s="305" t="str">
        <f t="shared" si="7"/>
        <v>862</v>
      </c>
    </row>
    <row r="496" spans="1:5" ht="15" customHeight="1">
      <c r="A496" s="5" t="s">
        <v>896</v>
      </c>
      <c r="B496" s="310" t="s">
        <v>891</v>
      </c>
      <c r="C496" s="311" t="s">
        <v>892</v>
      </c>
      <c r="D496" s="311" t="s">
        <v>1474</v>
      </c>
      <c r="E496" s="305" t="str">
        <f t="shared" si="7"/>
        <v>870</v>
      </c>
    </row>
    <row r="497" spans="1:5" ht="15" customHeight="1">
      <c r="A497" s="5" t="s">
        <v>897</v>
      </c>
      <c r="B497" s="310" t="s">
        <v>891</v>
      </c>
      <c r="C497" s="311" t="s">
        <v>892</v>
      </c>
      <c r="D497" s="311" t="s">
        <v>898</v>
      </c>
      <c r="E497" s="305" t="str">
        <f t="shared" si="7"/>
        <v>871</v>
      </c>
    </row>
    <row r="498" spans="1:5" ht="15" customHeight="1">
      <c r="A498" s="7" t="s">
        <v>899</v>
      </c>
      <c r="B498" s="314" t="s">
        <v>891</v>
      </c>
      <c r="C498" s="315" t="s">
        <v>892</v>
      </c>
      <c r="D498" s="315" t="s">
        <v>900</v>
      </c>
      <c r="E498" s="305" t="str">
        <f t="shared" si="7"/>
        <v>872</v>
      </c>
    </row>
    <row r="499" spans="1:5" ht="15" customHeight="1">
      <c r="A499" s="8" t="s">
        <v>901</v>
      </c>
      <c r="B499" s="316" t="s">
        <v>905</v>
      </c>
      <c r="C499" s="317" t="s">
        <v>906</v>
      </c>
      <c r="D499" s="317" t="s">
        <v>1475</v>
      </c>
      <c r="E499" s="305" t="str">
        <f t="shared" si="7"/>
        <v>880</v>
      </c>
    </row>
    <row r="500" spans="1:5" ht="15" customHeight="1">
      <c r="A500" s="5" t="s">
        <v>904</v>
      </c>
      <c r="B500" s="310" t="s">
        <v>905</v>
      </c>
      <c r="C500" s="311" t="s">
        <v>906</v>
      </c>
      <c r="D500" s="311" t="s">
        <v>907</v>
      </c>
      <c r="E500" s="305" t="str">
        <f t="shared" si="7"/>
        <v>881</v>
      </c>
    </row>
    <row r="501" spans="1:5" ht="15" customHeight="1">
      <c r="A501" s="5" t="s">
        <v>908</v>
      </c>
      <c r="B501" s="310" t="s">
        <v>905</v>
      </c>
      <c r="C501" s="311" t="s">
        <v>906</v>
      </c>
      <c r="D501" s="311" t="s">
        <v>909</v>
      </c>
      <c r="E501" s="305" t="str">
        <f t="shared" si="7"/>
        <v>882</v>
      </c>
    </row>
    <row r="502" spans="1:5" ht="15" customHeight="1">
      <c r="A502" s="5" t="s">
        <v>910</v>
      </c>
      <c r="B502" s="310" t="s">
        <v>905</v>
      </c>
      <c r="C502" s="311" t="s">
        <v>906</v>
      </c>
      <c r="D502" s="311" t="s">
        <v>911</v>
      </c>
      <c r="E502" s="305" t="str">
        <f t="shared" si="7"/>
        <v>889</v>
      </c>
    </row>
    <row r="503" spans="1:5" ht="15" customHeight="1">
      <c r="A503" s="5" t="s">
        <v>912</v>
      </c>
      <c r="B503" s="310" t="s">
        <v>905</v>
      </c>
      <c r="C503" s="311" t="s">
        <v>906</v>
      </c>
      <c r="D503" s="311" t="s">
        <v>1476</v>
      </c>
      <c r="E503" s="305" t="str">
        <f t="shared" si="7"/>
        <v>890</v>
      </c>
    </row>
    <row r="504" spans="1:5" ht="15" customHeight="1">
      <c r="A504" s="5" t="s">
        <v>913</v>
      </c>
      <c r="B504" s="310" t="s">
        <v>905</v>
      </c>
      <c r="C504" s="311" t="s">
        <v>906</v>
      </c>
      <c r="D504" s="311" t="s">
        <v>914</v>
      </c>
      <c r="E504" s="305" t="str">
        <f t="shared" si="7"/>
        <v>891</v>
      </c>
    </row>
    <row r="505" spans="1:5" ht="15" customHeight="1">
      <c r="A505" s="5" t="s">
        <v>915</v>
      </c>
      <c r="B505" s="310" t="s">
        <v>905</v>
      </c>
      <c r="C505" s="311" t="s">
        <v>906</v>
      </c>
      <c r="D505" s="311" t="s">
        <v>1477</v>
      </c>
      <c r="E505" s="305" t="str">
        <f t="shared" si="7"/>
        <v>900</v>
      </c>
    </row>
    <row r="506" spans="1:5" ht="15" customHeight="1">
      <c r="A506" s="5" t="s">
        <v>916</v>
      </c>
      <c r="B506" s="310" t="s">
        <v>905</v>
      </c>
      <c r="C506" s="311" t="s">
        <v>906</v>
      </c>
      <c r="D506" s="311" t="s">
        <v>917</v>
      </c>
      <c r="E506" s="305" t="str">
        <f t="shared" si="7"/>
        <v>901</v>
      </c>
    </row>
    <row r="507" spans="1:5" ht="15" customHeight="1">
      <c r="A507" s="5" t="s">
        <v>918</v>
      </c>
      <c r="B507" s="310" t="s">
        <v>905</v>
      </c>
      <c r="C507" s="311" t="s">
        <v>906</v>
      </c>
      <c r="D507" s="311" t="s">
        <v>919</v>
      </c>
      <c r="E507" s="305" t="str">
        <f t="shared" si="7"/>
        <v>902</v>
      </c>
    </row>
    <row r="508" spans="1:5" ht="15" customHeight="1">
      <c r="A508" s="5" t="s">
        <v>920</v>
      </c>
      <c r="B508" s="310" t="s">
        <v>905</v>
      </c>
      <c r="C508" s="311" t="s">
        <v>906</v>
      </c>
      <c r="D508" s="311" t="s">
        <v>921</v>
      </c>
      <c r="E508" s="305" t="str">
        <f t="shared" si="7"/>
        <v>903</v>
      </c>
    </row>
    <row r="509" spans="1:5" ht="15" customHeight="1">
      <c r="A509" s="5" t="s">
        <v>922</v>
      </c>
      <c r="B509" s="310" t="s">
        <v>905</v>
      </c>
      <c r="C509" s="311" t="s">
        <v>906</v>
      </c>
      <c r="D509" s="311" t="s">
        <v>923</v>
      </c>
      <c r="E509" s="305" t="str">
        <f t="shared" si="7"/>
        <v>909</v>
      </c>
    </row>
    <row r="510" spans="1:5" ht="15" customHeight="1">
      <c r="A510" s="5" t="s">
        <v>924</v>
      </c>
      <c r="B510" s="310" t="s">
        <v>905</v>
      </c>
      <c r="C510" s="311" t="s">
        <v>906</v>
      </c>
      <c r="D510" s="311" t="s">
        <v>1478</v>
      </c>
      <c r="E510" s="305" t="str">
        <f t="shared" si="7"/>
        <v>910</v>
      </c>
    </row>
    <row r="511" spans="1:5" ht="15" customHeight="1">
      <c r="A511" s="5" t="s">
        <v>925</v>
      </c>
      <c r="B511" s="310" t="s">
        <v>905</v>
      </c>
      <c r="C511" s="311" t="s">
        <v>906</v>
      </c>
      <c r="D511" s="311" t="s">
        <v>926</v>
      </c>
      <c r="E511" s="305" t="str">
        <f t="shared" si="7"/>
        <v>911</v>
      </c>
    </row>
    <row r="512" spans="1:5" ht="15" customHeight="1">
      <c r="A512" s="5" t="s">
        <v>927</v>
      </c>
      <c r="B512" s="310" t="s">
        <v>905</v>
      </c>
      <c r="C512" s="311" t="s">
        <v>906</v>
      </c>
      <c r="D512" s="311" t="s">
        <v>928</v>
      </c>
      <c r="E512" s="305" t="str">
        <f t="shared" si="7"/>
        <v>912</v>
      </c>
    </row>
    <row r="513" spans="1:5" ht="15" customHeight="1">
      <c r="A513" s="5" t="s">
        <v>929</v>
      </c>
      <c r="B513" s="310" t="s">
        <v>905</v>
      </c>
      <c r="C513" s="311" t="s">
        <v>906</v>
      </c>
      <c r="D513" s="311" t="s">
        <v>1479</v>
      </c>
      <c r="E513" s="305" t="str">
        <f t="shared" si="7"/>
        <v>920</v>
      </c>
    </row>
    <row r="514" spans="1:5" ht="15" customHeight="1">
      <c r="A514" s="5" t="s">
        <v>930</v>
      </c>
      <c r="B514" s="310" t="s">
        <v>905</v>
      </c>
      <c r="C514" s="311" t="s">
        <v>906</v>
      </c>
      <c r="D514" s="311" t="s">
        <v>1480</v>
      </c>
      <c r="E514" s="305" t="str">
        <f t="shared" si="7"/>
        <v>921</v>
      </c>
    </row>
    <row r="515" spans="1:5" ht="15" customHeight="1">
      <c r="A515" s="5" t="s">
        <v>931</v>
      </c>
      <c r="B515" s="310" t="s">
        <v>905</v>
      </c>
      <c r="C515" s="311" t="s">
        <v>906</v>
      </c>
      <c r="D515" s="311" t="s">
        <v>1481</v>
      </c>
      <c r="E515" s="305" t="str">
        <f t="shared" si="7"/>
        <v>922</v>
      </c>
    </row>
    <row r="516" spans="1:5" ht="15" customHeight="1">
      <c r="A516" s="5" t="s">
        <v>932</v>
      </c>
      <c r="B516" s="310" t="s">
        <v>905</v>
      </c>
      <c r="C516" s="311" t="s">
        <v>906</v>
      </c>
      <c r="D516" s="311" t="s">
        <v>933</v>
      </c>
      <c r="E516" s="305" t="str">
        <f t="shared" ref="E516:E530" si="8">A516</f>
        <v>923</v>
      </c>
    </row>
    <row r="517" spans="1:5" ht="15" customHeight="1">
      <c r="A517" s="5" t="s">
        <v>934</v>
      </c>
      <c r="B517" s="310" t="s">
        <v>905</v>
      </c>
      <c r="C517" s="311" t="s">
        <v>906</v>
      </c>
      <c r="D517" s="311" t="s">
        <v>935</v>
      </c>
      <c r="E517" s="305" t="str">
        <f t="shared" si="8"/>
        <v>929</v>
      </c>
    </row>
    <row r="518" spans="1:5" ht="15" customHeight="1">
      <c r="A518" s="5" t="s">
        <v>936</v>
      </c>
      <c r="B518" s="310" t="s">
        <v>905</v>
      </c>
      <c r="C518" s="311" t="s">
        <v>906</v>
      </c>
      <c r="D518" s="311" t="s">
        <v>937</v>
      </c>
      <c r="E518" s="305" t="str">
        <f t="shared" si="8"/>
        <v>931</v>
      </c>
    </row>
    <row r="519" spans="1:5" ht="15" customHeight="1">
      <c r="A519" s="5" t="s">
        <v>938</v>
      </c>
      <c r="B519" s="310" t="s">
        <v>905</v>
      </c>
      <c r="C519" s="311" t="s">
        <v>906</v>
      </c>
      <c r="D519" s="311" t="s">
        <v>939</v>
      </c>
      <c r="E519" s="305" t="str">
        <f t="shared" si="8"/>
        <v>932</v>
      </c>
    </row>
    <row r="520" spans="1:5" ht="15" customHeight="1">
      <c r="A520" s="5" t="s">
        <v>940</v>
      </c>
      <c r="B520" s="310" t="s">
        <v>905</v>
      </c>
      <c r="C520" s="311" t="s">
        <v>906</v>
      </c>
      <c r="D520" s="311" t="s">
        <v>941</v>
      </c>
      <c r="E520" s="305" t="str">
        <f t="shared" si="8"/>
        <v>933</v>
      </c>
    </row>
    <row r="521" spans="1:5" ht="15" customHeight="1">
      <c r="A521" s="5" t="s">
        <v>942</v>
      </c>
      <c r="B521" s="310" t="s">
        <v>905</v>
      </c>
      <c r="C521" s="311" t="s">
        <v>906</v>
      </c>
      <c r="D521" s="311" t="s">
        <v>943</v>
      </c>
      <c r="E521" s="305" t="str">
        <f t="shared" si="8"/>
        <v>934</v>
      </c>
    </row>
    <row r="522" spans="1:5" ht="15" customHeight="1">
      <c r="A522" s="5" t="s">
        <v>944</v>
      </c>
      <c r="B522" s="310" t="s">
        <v>905</v>
      </c>
      <c r="C522" s="311" t="s">
        <v>906</v>
      </c>
      <c r="D522" s="311" t="s">
        <v>945</v>
      </c>
      <c r="E522" s="305" t="str">
        <f t="shared" si="8"/>
        <v>939</v>
      </c>
    </row>
    <row r="523" spans="1:5" ht="15" customHeight="1">
      <c r="A523" s="5" t="s">
        <v>946</v>
      </c>
      <c r="B523" s="310" t="s">
        <v>905</v>
      </c>
      <c r="C523" s="311" t="s">
        <v>906</v>
      </c>
      <c r="D523" s="311" t="s">
        <v>947</v>
      </c>
      <c r="E523" s="305" t="str">
        <f t="shared" si="8"/>
        <v>941</v>
      </c>
    </row>
    <row r="524" spans="1:5" ht="15" customHeight="1">
      <c r="A524" s="5" t="s">
        <v>948</v>
      </c>
      <c r="B524" s="310" t="s">
        <v>905</v>
      </c>
      <c r="C524" s="311" t="s">
        <v>906</v>
      </c>
      <c r="D524" s="311" t="s">
        <v>949</v>
      </c>
      <c r="E524" s="305" t="str">
        <f t="shared" si="8"/>
        <v>942</v>
      </c>
    </row>
    <row r="525" spans="1:5" ht="15" customHeight="1">
      <c r="A525" s="5" t="s">
        <v>950</v>
      </c>
      <c r="B525" s="310" t="s">
        <v>905</v>
      </c>
      <c r="C525" s="311" t="s">
        <v>906</v>
      </c>
      <c r="D525" s="311" t="s">
        <v>951</v>
      </c>
      <c r="E525" s="305" t="str">
        <f t="shared" si="8"/>
        <v>943</v>
      </c>
    </row>
    <row r="526" spans="1:5" ht="15" customHeight="1">
      <c r="A526" s="5" t="s">
        <v>952</v>
      </c>
      <c r="B526" s="310" t="s">
        <v>905</v>
      </c>
      <c r="C526" s="311" t="s">
        <v>906</v>
      </c>
      <c r="D526" s="311" t="s">
        <v>953</v>
      </c>
      <c r="E526" s="305" t="str">
        <f t="shared" si="8"/>
        <v>949</v>
      </c>
    </row>
    <row r="527" spans="1:5" ht="15" customHeight="1">
      <c r="A527" s="8" t="s">
        <v>954</v>
      </c>
      <c r="B527" s="316" t="s">
        <v>905</v>
      </c>
      <c r="C527" s="317" t="s">
        <v>906</v>
      </c>
      <c r="D527" s="317" t="s">
        <v>1482</v>
      </c>
      <c r="E527" s="305" t="str">
        <f t="shared" si="8"/>
        <v>950</v>
      </c>
    </row>
    <row r="528" spans="1:5" ht="15" customHeight="1">
      <c r="A528" s="5" t="s">
        <v>955</v>
      </c>
      <c r="B528" s="310" t="s">
        <v>905</v>
      </c>
      <c r="C528" s="311" t="s">
        <v>906</v>
      </c>
      <c r="D528" s="311" t="s">
        <v>956</v>
      </c>
      <c r="E528" s="305" t="str">
        <f t="shared" si="8"/>
        <v>951</v>
      </c>
    </row>
    <row r="529" spans="1:5" ht="15" customHeight="1">
      <c r="A529" s="5" t="s">
        <v>957</v>
      </c>
      <c r="B529" s="310" t="s">
        <v>905</v>
      </c>
      <c r="C529" s="311" t="s">
        <v>906</v>
      </c>
      <c r="D529" s="311" t="s">
        <v>958</v>
      </c>
      <c r="E529" s="305" t="str">
        <f t="shared" si="8"/>
        <v>952</v>
      </c>
    </row>
    <row r="530" spans="1:5" ht="15" customHeight="1" thickBot="1">
      <c r="A530" s="318" t="s">
        <v>959</v>
      </c>
      <c r="B530" s="319" t="s">
        <v>905</v>
      </c>
      <c r="C530" s="320" t="s">
        <v>906</v>
      </c>
      <c r="D530" s="320" t="s">
        <v>960</v>
      </c>
      <c r="E530" s="305" t="str">
        <f t="shared" si="8"/>
        <v>959</v>
      </c>
    </row>
  </sheetData>
  <phoneticPr fontId="12"/>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U42"/>
  <sheetViews>
    <sheetView showZeros="0" view="pageBreakPreview" topLeftCell="A15" zoomScaleNormal="145" zoomScaleSheetLayoutView="100" workbookViewId="0">
      <selection activeCell="H44" sqref="H44:AC44"/>
    </sheetView>
  </sheetViews>
  <sheetFormatPr defaultColWidth="2.25" defaultRowHeight="17.25" customHeight="1"/>
  <cols>
    <col min="1" max="41" width="2.25" style="57"/>
    <col min="42" max="42" width="2.25" style="57" hidden="1" customWidth="1"/>
    <col min="43" max="43" width="5.25" style="57" hidden="1" customWidth="1"/>
    <col min="44" max="44" width="2.25" style="57" hidden="1" customWidth="1"/>
    <col min="45" max="45" width="18.125" style="57" hidden="1" customWidth="1"/>
    <col min="46" max="47" width="2.25" style="57" hidden="1" customWidth="1"/>
    <col min="48" max="53" width="2.25" style="57" customWidth="1"/>
    <col min="54" max="54" width="2.5" style="57" customWidth="1"/>
    <col min="55" max="57" width="2.25" style="57" customWidth="1"/>
    <col min="58" max="16384" width="2.25" style="57"/>
  </cols>
  <sheetData>
    <row r="1" spans="1:47" ht="13.5">
      <c r="A1" s="54" t="s">
        <v>1186</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6"/>
    </row>
    <row r="2" spans="1:47" ht="13.5">
      <c r="A2" s="464" t="s">
        <v>1286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Q2" s="57">
        <v>1</v>
      </c>
      <c r="AS2" s="57" t="s">
        <v>1494</v>
      </c>
      <c r="AU2" s="57" t="s">
        <v>1070</v>
      </c>
    </row>
    <row r="3" spans="1:47" ht="13.5">
      <c r="A3" s="464"/>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Q3" s="57">
        <v>2</v>
      </c>
      <c r="AS3" s="57" t="s">
        <v>1495</v>
      </c>
    </row>
    <row r="4" spans="1:47" ht="13.5">
      <c r="A4" s="464"/>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row>
    <row r="5" spans="1:47" ht="59.25" customHeight="1" thickBot="1">
      <c r="A5" s="464"/>
      <c r="B5" s="464"/>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c r="AM5" s="464"/>
      <c r="AN5" s="464"/>
      <c r="AO5" s="464"/>
      <c r="AQ5" s="57">
        <v>3</v>
      </c>
    </row>
    <row r="6" spans="1:47" ht="21.75" customHeight="1" thickBot="1">
      <c r="A6" s="54"/>
      <c r="B6" s="58" t="s">
        <v>1285</v>
      </c>
      <c r="C6" s="59"/>
      <c r="D6" s="59"/>
      <c r="E6" s="59"/>
      <c r="F6" s="59"/>
      <c r="G6" s="59"/>
      <c r="H6" s="59"/>
      <c r="I6" s="59"/>
      <c r="J6" s="59"/>
      <c r="K6" s="59"/>
      <c r="L6" s="59"/>
      <c r="M6" s="59"/>
      <c r="N6" s="59"/>
      <c r="O6" s="59"/>
      <c r="P6" s="55"/>
      <c r="Q6" s="55"/>
      <c r="R6" s="55"/>
      <c r="S6" s="55"/>
      <c r="T6" s="55"/>
      <c r="U6" s="55"/>
      <c r="V6" s="55"/>
      <c r="W6" s="55"/>
      <c r="X6" s="55"/>
      <c r="Y6" s="55"/>
      <c r="Z6" s="55"/>
      <c r="AA6" s="55"/>
      <c r="AB6" s="465" t="s">
        <v>967</v>
      </c>
      <c r="AC6" s="466"/>
      <c r="AD6" s="466"/>
      <c r="AE6" s="466"/>
      <c r="AF6" s="467"/>
      <c r="AG6" s="468"/>
      <c r="AH6" s="469"/>
      <c r="AI6" s="469"/>
      <c r="AJ6" s="469"/>
      <c r="AK6" s="469"/>
      <c r="AL6" s="469"/>
      <c r="AM6" s="469"/>
      <c r="AN6" s="469"/>
      <c r="AO6" s="470"/>
      <c r="AQ6" s="57">
        <v>4</v>
      </c>
      <c r="AS6" s="57" t="s">
        <v>1493</v>
      </c>
    </row>
    <row r="7" spans="1:47" ht="13.5">
      <c r="A7" s="54"/>
      <c r="B7" s="59"/>
      <c r="C7" s="59"/>
      <c r="D7" s="59"/>
      <c r="E7" s="59"/>
      <c r="F7" s="59"/>
      <c r="G7" s="59"/>
      <c r="H7" s="59"/>
      <c r="I7" s="59"/>
      <c r="J7" s="59"/>
      <c r="K7" s="59"/>
      <c r="L7" s="59"/>
      <c r="M7" s="59"/>
      <c r="N7" s="59"/>
      <c r="O7" s="59"/>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Q7" s="57">
        <v>5</v>
      </c>
    </row>
    <row r="8" spans="1:47" ht="13.5">
      <c r="A8" s="222"/>
      <c r="B8" s="60"/>
      <c r="C8" s="471"/>
      <c r="D8" s="471"/>
      <c r="E8" s="471"/>
      <c r="F8" s="471"/>
      <c r="G8" s="471"/>
      <c r="H8" s="471"/>
      <c r="I8" s="471"/>
      <c r="J8" s="471"/>
      <c r="K8" s="471"/>
      <c r="L8" s="471"/>
      <c r="M8" s="471"/>
      <c r="N8" s="471"/>
      <c r="O8" s="471"/>
      <c r="P8" s="471"/>
      <c r="Q8" s="471"/>
      <c r="R8" s="471"/>
      <c r="S8" s="471"/>
      <c r="T8" s="471"/>
      <c r="U8" s="61"/>
      <c r="V8" s="471"/>
      <c r="W8" s="471"/>
      <c r="X8" s="471"/>
      <c r="Y8" s="471"/>
      <c r="Z8" s="471"/>
      <c r="AA8" s="471"/>
      <c r="AB8" s="471"/>
      <c r="AC8" s="471"/>
      <c r="AD8" s="471"/>
      <c r="AE8" s="471"/>
      <c r="AF8" s="471"/>
      <c r="AG8" s="471"/>
      <c r="AH8" s="471"/>
      <c r="AI8" s="471"/>
      <c r="AJ8" s="471"/>
      <c r="AK8" s="471"/>
      <c r="AL8" s="471"/>
      <c r="AM8" s="471"/>
      <c r="AN8" s="55"/>
      <c r="AO8" s="55"/>
      <c r="AP8" s="60"/>
      <c r="AR8" s="60"/>
    </row>
    <row r="9" spans="1:47" ht="17.25" customHeight="1">
      <c r="A9" s="222"/>
      <c r="B9" s="477" t="s">
        <v>1487</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row>
    <row r="10" spans="1:47" s="62" customFormat="1" ht="17.25" customHeight="1">
      <c r="A10" s="222"/>
      <c r="B10" s="477" t="s">
        <v>1486</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row>
    <row r="11" spans="1:47" s="62" customFormat="1" ht="17.25" customHeight="1">
      <c r="A11" s="222"/>
      <c r="B11" s="477" t="s">
        <v>1158</v>
      </c>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77"/>
    </row>
    <row r="12" spans="1:47" s="62" customFormat="1" ht="14.25">
      <c r="A12" s="63"/>
      <c r="B12" s="215"/>
      <c r="C12" s="216" t="s">
        <v>1218</v>
      </c>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row>
    <row r="13" spans="1:47" ht="14.25">
      <c r="A13" s="63"/>
      <c r="B13" s="215"/>
      <c r="C13" s="478" t="s">
        <v>1219</v>
      </c>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78"/>
      <c r="AP13" s="478"/>
    </row>
    <row r="14" spans="1:47" ht="14.25" customHeight="1">
      <c r="A14" s="222"/>
      <c r="B14" s="60"/>
      <c r="C14" s="479" t="s">
        <v>1220</v>
      </c>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row>
    <row r="15" spans="1:47" ht="13.5" customHeight="1">
      <c r="A15" s="222"/>
      <c r="B15" s="55"/>
      <c r="C15" s="55"/>
      <c r="D15" s="55"/>
      <c r="E15" s="55"/>
      <c r="F15" s="472" t="s">
        <v>1488</v>
      </c>
      <c r="G15" s="472"/>
      <c r="H15" s="472"/>
      <c r="I15" s="472"/>
      <c r="J15" s="472"/>
      <c r="K15" s="472"/>
      <c r="L15" s="472"/>
      <c r="M15" s="472"/>
      <c r="N15" s="472"/>
      <c r="O15" s="472"/>
      <c r="P15" s="472"/>
      <c r="Q15" s="472"/>
      <c r="R15" s="472"/>
      <c r="S15" s="472"/>
      <c r="T15" s="472"/>
      <c r="U15" s="472"/>
      <c r="V15" s="472"/>
      <c r="W15" s="328"/>
      <c r="X15" s="328"/>
      <c r="Y15" s="328"/>
      <c r="Z15" s="472" t="s">
        <v>1489</v>
      </c>
      <c r="AA15" s="473"/>
      <c r="AB15" s="473"/>
      <c r="AC15" s="473"/>
      <c r="AD15" s="473"/>
      <c r="AE15" s="473"/>
      <c r="AF15" s="473"/>
      <c r="AG15" s="473"/>
      <c r="AH15" s="473"/>
      <c r="AI15" s="473"/>
      <c r="AJ15" s="473"/>
      <c r="AK15" s="473"/>
      <c r="AL15" s="473"/>
      <c r="AM15" s="473"/>
      <c r="AN15" s="473"/>
      <c r="AO15" s="473"/>
    </row>
    <row r="16" spans="1:47" ht="13.5" customHeight="1" thickBot="1">
      <c r="A16" s="222"/>
      <c r="B16" s="55"/>
      <c r="C16" s="55"/>
      <c r="D16" s="55"/>
      <c r="E16" s="55"/>
      <c r="F16" s="472"/>
      <c r="G16" s="472"/>
      <c r="H16" s="472"/>
      <c r="I16" s="472"/>
      <c r="J16" s="472"/>
      <c r="K16" s="472"/>
      <c r="L16" s="472"/>
      <c r="M16" s="472"/>
      <c r="N16" s="472"/>
      <c r="O16" s="472"/>
      <c r="P16" s="472"/>
      <c r="Q16" s="472"/>
      <c r="R16" s="472"/>
      <c r="S16" s="472"/>
      <c r="T16" s="472"/>
      <c r="U16" s="472"/>
      <c r="V16" s="472"/>
      <c r="W16" s="328"/>
      <c r="X16" s="328"/>
      <c r="Y16" s="328"/>
      <c r="Z16" s="473"/>
      <c r="AA16" s="473"/>
      <c r="AB16" s="474"/>
      <c r="AC16" s="474"/>
      <c r="AD16" s="474"/>
      <c r="AE16" s="474"/>
      <c r="AF16" s="474"/>
      <c r="AG16" s="474"/>
      <c r="AH16" s="474"/>
      <c r="AI16" s="474"/>
      <c r="AJ16" s="474"/>
      <c r="AK16" s="474"/>
      <c r="AL16" s="474"/>
      <c r="AM16" s="474"/>
      <c r="AN16" s="474"/>
      <c r="AO16" s="473"/>
    </row>
    <row r="17" spans="1:41" ht="28.5" customHeight="1" thickBot="1">
      <c r="A17" s="222"/>
      <c r="B17" s="60"/>
      <c r="C17" s="475" t="s">
        <v>1287</v>
      </c>
      <c r="D17" s="476"/>
      <c r="E17" s="476"/>
      <c r="F17" s="476"/>
      <c r="G17" s="476"/>
      <c r="H17" s="476"/>
      <c r="I17" s="476"/>
      <c r="J17" s="476"/>
      <c r="K17" s="476"/>
      <c r="L17" s="476"/>
      <c r="M17" s="476"/>
      <c r="N17" s="476"/>
      <c r="O17" s="476"/>
      <c r="P17" s="476"/>
      <c r="Q17" s="476"/>
      <c r="R17" s="476"/>
      <c r="S17" s="476"/>
      <c r="T17" s="476"/>
      <c r="U17" s="476"/>
      <c r="V17" s="218" t="s">
        <v>969</v>
      </c>
      <c r="W17" s="381" t="s">
        <v>1162</v>
      </c>
      <c r="X17" s="382"/>
      <c r="Y17" s="382"/>
      <c r="Z17" s="382"/>
      <c r="AA17" s="382"/>
      <c r="AB17" s="382"/>
      <c r="AC17" s="382"/>
      <c r="AD17" s="383"/>
      <c r="AE17" s="384" t="s">
        <v>1126</v>
      </c>
      <c r="AF17" s="385"/>
      <c r="AG17" s="385"/>
      <c r="AH17" s="385"/>
      <c r="AI17" s="385"/>
      <c r="AJ17" s="386"/>
      <c r="AK17" s="387" t="str">
        <f>IF($M$18=0,"",($AE$18/$M$18-1)*100)</f>
        <v/>
      </c>
      <c r="AL17" s="388"/>
      <c r="AM17" s="388"/>
      <c r="AN17" s="389"/>
      <c r="AO17" s="55"/>
    </row>
    <row r="18" spans="1:41" ht="24.75" customHeight="1">
      <c r="A18" s="222"/>
      <c r="B18" s="55"/>
      <c r="C18" s="456" t="s">
        <v>1035</v>
      </c>
      <c r="D18" s="457"/>
      <c r="E18" s="457"/>
      <c r="F18" s="55"/>
      <c r="G18" s="458" t="s">
        <v>974</v>
      </c>
      <c r="H18" s="459"/>
      <c r="I18" s="459"/>
      <c r="J18" s="459"/>
      <c r="K18" s="459"/>
      <c r="L18" s="64" t="s">
        <v>1071</v>
      </c>
      <c r="M18" s="460">
        <f>SUMIF($C$19:$E$30,"○",$O$19:$T$30)</f>
        <v>0</v>
      </c>
      <c r="N18" s="460"/>
      <c r="O18" s="460"/>
      <c r="P18" s="460"/>
      <c r="Q18" s="460"/>
      <c r="R18" s="373" t="s">
        <v>1232</v>
      </c>
      <c r="S18" s="373"/>
      <c r="T18" s="373"/>
      <c r="U18" s="373"/>
      <c r="V18" s="374"/>
      <c r="W18" s="65"/>
      <c r="X18" s="66"/>
      <c r="Y18" s="458" t="s">
        <v>1492</v>
      </c>
      <c r="Z18" s="459"/>
      <c r="AA18" s="459"/>
      <c r="AB18" s="459"/>
      <c r="AC18" s="459"/>
      <c r="AD18" s="64" t="s">
        <v>1072</v>
      </c>
      <c r="AE18" s="460">
        <f t="shared" ref="AE18" si="0">SUMIF($C$19:$E$30,"○",$AG$19:$AL$30)</f>
        <v>0</v>
      </c>
      <c r="AF18" s="460"/>
      <c r="AG18" s="460"/>
      <c r="AH18" s="460"/>
      <c r="AI18" s="460"/>
      <c r="AJ18" s="373" t="s">
        <v>1234</v>
      </c>
      <c r="AK18" s="373"/>
      <c r="AL18" s="373"/>
      <c r="AM18" s="373"/>
      <c r="AN18" s="374"/>
      <c r="AO18" s="67"/>
    </row>
    <row r="19" spans="1:41" ht="20.100000000000001" customHeight="1">
      <c r="A19" s="222"/>
      <c r="B19" s="55"/>
      <c r="C19" s="463"/>
      <c r="D19" s="463"/>
      <c r="E19" s="463"/>
      <c r="F19" s="55"/>
      <c r="G19" s="68"/>
      <c r="H19" s="448"/>
      <c r="I19" s="449"/>
      <c r="J19" s="449"/>
      <c r="K19" s="436" t="s">
        <v>1034</v>
      </c>
      <c r="L19" s="445">
        <v>4</v>
      </c>
      <c r="M19" s="446"/>
      <c r="N19" s="69" t="s">
        <v>968</v>
      </c>
      <c r="O19" s="447"/>
      <c r="P19" s="447"/>
      <c r="Q19" s="447"/>
      <c r="R19" s="447"/>
      <c r="S19" s="447"/>
      <c r="T19" s="447"/>
      <c r="U19" s="461" t="s">
        <v>973</v>
      </c>
      <c r="V19" s="462"/>
      <c r="W19" s="70"/>
      <c r="X19" s="71"/>
      <c r="Y19" s="70"/>
      <c r="Z19" s="424" t="s">
        <v>1490</v>
      </c>
      <c r="AA19" s="425"/>
      <c r="AB19" s="425"/>
      <c r="AC19" s="426"/>
      <c r="AD19" s="454">
        <v>4</v>
      </c>
      <c r="AE19" s="455"/>
      <c r="AF19" s="72" t="s">
        <v>968</v>
      </c>
      <c r="AG19" s="447"/>
      <c r="AH19" s="447"/>
      <c r="AI19" s="447"/>
      <c r="AJ19" s="447"/>
      <c r="AK19" s="447"/>
      <c r="AL19" s="447"/>
      <c r="AM19" s="461" t="s">
        <v>973</v>
      </c>
      <c r="AN19" s="462"/>
      <c r="AO19" s="55"/>
    </row>
    <row r="20" spans="1:41" ht="20.100000000000001" customHeight="1">
      <c r="A20" s="222"/>
      <c r="B20" s="55"/>
      <c r="C20" s="406"/>
      <c r="D20" s="406"/>
      <c r="E20" s="406"/>
      <c r="F20" s="55"/>
      <c r="G20" s="68"/>
      <c r="H20" s="450"/>
      <c r="I20" s="451"/>
      <c r="J20" s="451"/>
      <c r="K20" s="437"/>
      <c r="L20" s="407">
        <v>5</v>
      </c>
      <c r="M20" s="408"/>
      <c r="N20" s="73" t="s">
        <v>968</v>
      </c>
      <c r="O20" s="409"/>
      <c r="P20" s="409"/>
      <c r="Q20" s="409"/>
      <c r="R20" s="409"/>
      <c r="S20" s="409"/>
      <c r="T20" s="409"/>
      <c r="U20" s="410" t="s">
        <v>973</v>
      </c>
      <c r="V20" s="411"/>
      <c r="W20" s="70"/>
      <c r="X20" s="71"/>
      <c r="Y20" s="70"/>
      <c r="Z20" s="427"/>
      <c r="AA20" s="428"/>
      <c r="AB20" s="428"/>
      <c r="AC20" s="429"/>
      <c r="AD20" s="412">
        <v>5</v>
      </c>
      <c r="AE20" s="413"/>
      <c r="AF20" s="74" t="s">
        <v>968</v>
      </c>
      <c r="AG20" s="409"/>
      <c r="AH20" s="409"/>
      <c r="AI20" s="409"/>
      <c r="AJ20" s="409"/>
      <c r="AK20" s="409"/>
      <c r="AL20" s="409"/>
      <c r="AM20" s="410" t="s">
        <v>973</v>
      </c>
      <c r="AN20" s="411"/>
      <c r="AO20" s="55"/>
    </row>
    <row r="21" spans="1:41" ht="20.100000000000001" customHeight="1">
      <c r="A21" s="222"/>
      <c r="B21" s="55"/>
      <c r="C21" s="406"/>
      <c r="D21" s="406"/>
      <c r="E21" s="406"/>
      <c r="F21" s="55"/>
      <c r="G21" s="68"/>
      <c r="H21" s="450"/>
      <c r="I21" s="451"/>
      <c r="J21" s="451"/>
      <c r="K21" s="437"/>
      <c r="L21" s="407">
        <v>6</v>
      </c>
      <c r="M21" s="408"/>
      <c r="N21" s="73" t="s">
        <v>968</v>
      </c>
      <c r="O21" s="409"/>
      <c r="P21" s="409"/>
      <c r="Q21" s="409"/>
      <c r="R21" s="409"/>
      <c r="S21" s="409"/>
      <c r="T21" s="409"/>
      <c r="U21" s="410" t="s">
        <v>973</v>
      </c>
      <c r="V21" s="411"/>
      <c r="W21" s="70"/>
      <c r="X21" s="71"/>
      <c r="Y21" s="70"/>
      <c r="Z21" s="427"/>
      <c r="AA21" s="428"/>
      <c r="AB21" s="428"/>
      <c r="AC21" s="429"/>
      <c r="AD21" s="412">
        <v>6</v>
      </c>
      <c r="AE21" s="413"/>
      <c r="AF21" s="74" t="s">
        <v>968</v>
      </c>
      <c r="AG21" s="409"/>
      <c r="AH21" s="409"/>
      <c r="AI21" s="409"/>
      <c r="AJ21" s="409"/>
      <c r="AK21" s="409"/>
      <c r="AL21" s="409"/>
      <c r="AM21" s="410" t="s">
        <v>973</v>
      </c>
      <c r="AN21" s="411"/>
      <c r="AO21" s="55"/>
    </row>
    <row r="22" spans="1:41" ht="20.100000000000001" customHeight="1">
      <c r="A22" s="222"/>
      <c r="B22" s="55"/>
      <c r="C22" s="406"/>
      <c r="D22" s="406"/>
      <c r="E22" s="406"/>
      <c r="F22" s="55"/>
      <c r="G22" s="68"/>
      <c r="H22" s="450"/>
      <c r="I22" s="451"/>
      <c r="J22" s="451"/>
      <c r="K22" s="437"/>
      <c r="L22" s="407">
        <v>7</v>
      </c>
      <c r="M22" s="408"/>
      <c r="N22" s="73" t="s">
        <v>968</v>
      </c>
      <c r="O22" s="409"/>
      <c r="P22" s="409"/>
      <c r="Q22" s="409"/>
      <c r="R22" s="409"/>
      <c r="S22" s="409"/>
      <c r="T22" s="409"/>
      <c r="U22" s="410" t="s">
        <v>973</v>
      </c>
      <c r="V22" s="411"/>
      <c r="W22" s="70"/>
      <c r="X22" s="71"/>
      <c r="Y22" s="70"/>
      <c r="Z22" s="427"/>
      <c r="AA22" s="428"/>
      <c r="AB22" s="428"/>
      <c r="AC22" s="429"/>
      <c r="AD22" s="412">
        <v>7</v>
      </c>
      <c r="AE22" s="413"/>
      <c r="AF22" s="74" t="s">
        <v>968</v>
      </c>
      <c r="AG22" s="409"/>
      <c r="AH22" s="409"/>
      <c r="AI22" s="409"/>
      <c r="AJ22" s="409"/>
      <c r="AK22" s="409"/>
      <c r="AL22" s="409"/>
      <c r="AM22" s="410" t="s">
        <v>973</v>
      </c>
      <c r="AN22" s="411"/>
      <c r="AO22" s="55"/>
    </row>
    <row r="23" spans="1:41" ht="20.100000000000001" customHeight="1">
      <c r="A23" s="222"/>
      <c r="B23" s="55"/>
      <c r="C23" s="406"/>
      <c r="D23" s="406"/>
      <c r="E23" s="406"/>
      <c r="F23" s="55"/>
      <c r="G23" s="68"/>
      <c r="H23" s="450"/>
      <c r="I23" s="451"/>
      <c r="J23" s="451"/>
      <c r="K23" s="437"/>
      <c r="L23" s="407">
        <v>8</v>
      </c>
      <c r="M23" s="408"/>
      <c r="N23" s="73" t="s">
        <v>968</v>
      </c>
      <c r="O23" s="409"/>
      <c r="P23" s="409"/>
      <c r="Q23" s="409"/>
      <c r="R23" s="409"/>
      <c r="S23" s="409"/>
      <c r="T23" s="409"/>
      <c r="U23" s="410" t="s">
        <v>973</v>
      </c>
      <c r="V23" s="411"/>
      <c r="W23" s="70"/>
      <c r="X23" s="71"/>
      <c r="Y23" s="70"/>
      <c r="Z23" s="427"/>
      <c r="AA23" s="428"/>
      <c r="AB23" s="428"/>
      <c r="AC23" s="429"/>
      <c r="AD23" s="412">
        <v>8</v>
      </c>
      <c r="AE23" s="413"/>
      <c r="AF23" s="74" t="s">
        <v>968</v>
      </c>
      <c r="AG23" s="409"/>
      <c r="AH23" s="409"/>
      <c r="AI23" s="409"/>
      <c r="AJ23" s="409"/>
      <c r="AK23" s="409"/>
      <c r="AL23" s="409"/>
      <c r="AM23" s="410" t="s">
        <v>973</v>
      </c>
      <c r="AN23" s="411"/>
      <c r="AO23" s="55"/>
    </row>
    <row r="24" spans="1:41" ht="20.100000000000001" customHeight="1">
      <c r="A24" s="222"/>
      <c r="B24" s="55"/>
      <c r="C24" s="406"/>
      <c r="D24" s="406"/>
      <c r="E24" s="406"/>
      <c r="F24" s="55"/>
      <c r="G24" s="68"/>
      <c r="H24" s="450"/>
      <c r="I24" s="451"/>
      <c r="J24" s="451"/>
      <c r="K24" s="437"/>
      <c r="L24" s="407">
        <v>9</v>
      </c>
      <c r="M24" s="408"/>
      <c r="N24" s="73" t="s">
        <v>968</v>
      </c>
      <c r="O24" s="409"/>
      <c r="P24" s="409"/>
      <c r="Q24" s="409"/>
      <c r="R24" s="409"/>
      <c r="S24" s="409"/>
      <c r="T24" s="409"/>
      <c r="U24" s="410" t="s">
        <v>973</v>
      </c>
      <c r="V24" s="411"/>
      <c r="W24" s="70"/>
      <c r="X24" s="71"/>
      <c r="Y24" s="70"/>
      <c r="Z24" s="427"/>
      <c r="AA24" s="428"/>
      <c r="AB24" s="428"/>
      <c r="AC24" s="429"/>
      <c r="AD24" s="412">
        <v>9</v>
      </c>
      <c r="AE24" s="413"/>
      <c r="AF24" s="74" t="s">
        <v>968</v>
      </c>
      <c r="AG24" s="409"/>
      <c r="AH24" s="409"/>
      <c r="AI24" s="409"/>
      <c r="AJ24" s="409"/>
      <c r="AK24" s="409"/>
      <c r="AL24" s="409"/>
      <c r="AM24" s="410" t="s">
        <v>973</v>
      </c>
      <c r="AN24" s="411"/>
      <c r="AO24" s="55"/>
    </row>
    <row r="25" spans="1:41" ht="20.100000000000001" customHeight="1">
      <c r="A25" s="222"/>
      <c r="B25" s="55"/>
      <c r="C25" s="406"/>
      <c r="D25" s="406"/>
      <c r="E25" s="406"/>
      <c r="F25" s="55"/>
      <c r="G25" s="68"/>
      <c r="H25" s="450"/>
      <c r="I25" s="451"/>
      <c r="J25" s="451"/>
      <c r="K25" s="437"/>
      <c r="L25" s="407">
        <v>10</v>
      </c>
      <c r="M25" s="408"/>
      <c r="N25" s="73" t="s">
        <v>968</v>
      </c>
      <c r="O25" s="409"/>
      <c r="P25" s="409"/>
      <c r="Q25" s="409"/>
      <c r="R25" s="409"/>
      <c r="S25" s="409"/>
      <c r="T25" s="409"/>
      <c r="U25" s="410" t="s">
        <v>973</v>
      </c>
      <c r="V25" s="411"/>
      <c r="W25" s="70"/>
      <c r="X25" s="71"/>
      <c r="Y25" s="70"/>
      <c r="Z25" s="427"/>
      <c r="AA25" s="428"/>
      <c r="AB25" s="428"/>
      <c r="AC25" s="429"/>
      <c r="AD25" s="412">
        <v>10</v>
      </c>
      <c r="AE25" s="413"/>
      <c r="AF25" s="74" t="s">
        <v>968</v>
      </c>
      <c r="AG25" s="409"/>
      <c r="AH25" s="409"/>
      <c r="AI25" s="409"/>
      <c r="AJ25" s="409"/>
      <c r="AK25" s="409"/>
      <c r="AL25" s="409"/>
      <c r="AM25" s="410" t="s">
        <v>973</v>
      </c>
      <c r="AN25" s="411"/>
      <c r="AO25" s="55"/>
    </row>
    <row r="26" spans="1:41" ht="20.100000000000001" customHeight="1">
      <c r="A26" s="222"/>
      <c r="B26" s="55"/>
      <c r="C26" s="406"/>
      <c r="D26" s="406"/>
      <c r="E26" s="406"/>
      <c r="F26" s="55"/>
      <c r="G26" s="68"/>
      <c r="H26" s="450"/>
      <c r="I26" s="451"/>
      <c r="J26" s="451"/>
      <c r="K26" s="437"/>
      <c r="L26" s="407">
        <v>11</v>
      </c>
      <c r="M26" s="408"/>
      <c r="N26" s="73" t="s">
        <v>968</v>
      </c>
      <c r="O26" s="409"/>
      <c r="P26" s="409"/>
      <c r="Q26" s="409"/>
      <c r="R26" s="409"/>
      <c r="S26" s="409"/>
      <c r="T26" s="409"/>
      <c r="U26" s="410" t="s">
        <v>973</v>
      </c>
      <c r="V26" s="411"/>
      <c r="W26" s="70"/>
      <c r="X26" s="71"/>
      <c r="Y26" s="70"/>
      <c r="Z26" s="427"/>
      <c r="AA26" s="428"/>
      <c r="AB26" s="428"/>
      <c r="AC26" s="429"/>
      <c r="AD26" s="412">
        <v>11</v>
      </c>
      <c r="AE26" s="413"/>
      <c r="AF26" s="74" t="s">
        <v>968</v>
      </c>
      <c r="AG26" s="409"/>
      <c r="AH26" s="409"/>
      <c r="AI26" s="409"/>
      <c r="AJ26" s="409"/>
      <c r="AK26" s="409"/>
      <c r="AL26" s="409"/>
      <c r="AM26" s="410" t="s">
        <v>973</v>
      </c>
      <c r="AN26" s="411"/>
      <c r="AO26" s="55"/>
    </row>
    <row r="27" spans="1:41" ht="20.100000000000001" customHeight="1">
      <c r="A27" s="222"/>
      <c r="B27" s="55"/>
      <c r="C27" s="406"/>
      <c r="D27" s="406"/>
      <c r="E27" s="406"/>
      <c r="F27" s="55"/>
      <c r="G27" s="68"/>
      <c r="H27" s="452"/>
      <c r="I27" s="453"/>
      <c r="J27" s="453"/>
      <c r="K27" s="438"/>
      <c r="L27" s="407">
        <v>12</v>
      </c>
      <c r="M27" s="408"/>
      <c r="N27" s="73" t="s">
        <v>968</v>
      </c>
      <c r="O27" s="409"/>
      <c r="P27" s="409"/>
      <c r="Q27" s="409"/>
      <c r="R27" s="409"/>
      <c r="S27" s="409"/>
      <c r="T27" s="409"/>
      <c r="U27" s="410" t="s">
        <v>973</v>
      </c>
      <c r="V27" s="411"/>
      <c r="W27" s="70"/>
      <c r="X27" s="71"/>
      <c r="Y27" s="70"/>
      <c r="Z27" s="430"/>
      <c r="AA27" s="431"/>
      <c r="AB27" s="431"/>
      <c r="AC27" s="432"/>
      <c r="AD27" s="412">
        <v>12</v>
      </c>
      <c r="AE27" s="413"/>
      <c r="AF27" s="74" t="s">
        <v>968</v>
      </c>
      <c r="AG27" s="409"/>
      <c r="AH27" s="409"/>
      <c r="AI27" s="409"/>
      <c r="AJ27" s="409"/>
      <c r="AK27" s="409"/>
      <c r="AL27" s="409"/>
      <c r="AM27" s="410" t="s">
        <v>973</v>
      </c>
      <c r="AN27" s="411"/>
      <c r="AO27" s="55"/>
    </row>
    <row r="28" spans="1:41" ht="20.100000000000001" customHeight="1">
      <c r="A28" s="222"/>
      <c r="B28" s="55"/>
      <c r="C28" s="406"/>
      <c r="D28" s="406"/>
      <c r="E28" s="406"/>
      <c r="F28" s="55"/>
      <c r="G28" s="68"/>
      <c r="H28" s="441"/>
      <c r="I28" s="442"/>
      <c r="J28" s="442"/>
      <c r="K28" s="439" t="s">
        <v>1034</v>
      </c>
      <c r="L28" s="407">
        <v>1</v>
      </c>
      <c r="M28" s="408"/>
      <c r="N28" s="73" t="s">
        <v>968</v>
      </c>
      <c r="O28" s="409"/>
      <c r="P28" s="409"/>
      <c r="Q28" s="409"/>
      <c r="R28" s="409"/>
      <c r="S28" s="409"/>
      <c r="T28" s="409"/>
      <c r="U28" s="410" t="s">
        <v>973</v>
      </c>
      <c r="V28" s="411"/>
      <c r="W28" s="70"/>
      <c r="X28" s="71"/>
      <c r="Y28" s="70"/>
      <c r="Z28" s="427" t="s">
        <v>1491</v>
      </c>
      <c r="AA28" s="428"/>
      <c r="AB28" s="428"/>
      <c r="AC28" s="429"/>
      <c r="AD28" s="412">
        <v>1</v>
      </c>
      <c r="AE28" s="413"/>
      <c r="AF28" s="74" t="s">
        <v>968</v>
      </c>
      <c r="AG28" s="409"/>
      <c r="AH28" s="409"/>
      <c r="AI28" s="409"/>
      <c r="AJ28" s="409"/>
      <c r="AK28" s="409"/>
      <c r="AL28" s="409"/>
      <c r="AM28" s="410" t="s">
        <v>973</v>
      </c>
      <c r="AN28" s="411"/>
      <c r="AO28" s="55"/>
    </row>
    <row r="29" spans="1:41" ht="20.100000000000001" customHeight="1">
      <c r="A29" s="222"/>
      <c r="B29" s="55"/>
      <c r="C29" s="406"/>
      <c r="D29" s="406"/>
      <c r="E29" s="406"/>
      <c r="F29" s="55"/>
      <c r="G29" s="68"/>
      <c r="H29" s="441"/>
      <c r="I29" s="442"/>
      <c r="J29" s="442"/>
      <c r="K29" s="439"/>
      <c r="L29" s="407">
        <v>2</v>
      </c>
      <c r="M29" s="408"/>
      <c r="N29" s="75" t="s">
        <v>1207</v>
      </c>
      <c r="O29" s="409"/>
      <c r="P29" s="409"/>
      <c r="Q29" s="409"/>
      <c r="R29" s="409"/>
      <c r="S29" s="409"/>
      <c r="T29" s="409"/>
      <c r="U29" s="410" t="s">
        <v>973</v>
      </c>
      <c r="V29" s="411"/>
      <c r="W29" s="70"/>
      <c r="X29" s="71"/>
      <c r="Y29" s="70"/>
      <c r="Z29" s="427"/>
      <c r="AA29" s="428"/>
      <c r="AB29" s="428"/>
      <c r="AC29" s="429"/>
      <c r="AD29" s="412">
        <v>2</v>
      </c>
      <c r="AE29" s="413"/>
      <c r="AF29" s="76" t="s">
        <v>1207</v>
      </c>
      <c r="AG29" s="409"/>
      <c r="AH29" s="409"/>
      <c r="AI29" s="409"/>
      <c r="AJ29" s="409"/>
      <c r="AK29" s="409"/>
      <c r="AL29" s="409"/>
      <c r="AM29" s="410" t="s">
        <v>973</v>
      </c>
      <c r="AN29" s="411"/>
      <c r="AO29" s="55"/>
    </row>
    <row r="30" spans="1:41" ht="20.100000000000001" customHeight="1">
      <c r="A30" s="222"/>
      <c r="B30" s="55"/>
      <c r="C30" s="414"/>
      <c r="D30" s="415"/>
      <c r="E30" s="416"/>
      <c r="F30" s="55"/>
      <c r="G30" s="68"/>
      <c r="H30" s="443"/>
      <c r="I30" s="444"/>
      <c r="J30" s="444"/>
      <c r="K30" s="440"/>
      <c r="L30" s="417">
        <v>3</v>
      </c>
      <c r="M30" s="418"/>
      <c r="N30" s="77" t="s">
        <v>1207</v>
      </c>
      <c r="O30" s="419"/>
      <c r="P30" s="419"/>
      <c r="Q30" s="419"/>
      <c r="R30" s="419"/>
      <c r="S30" s="419"/>
      <c r="T30" s="419"/>
      <c r="U30" s="420" t="s">
        <v>973</v>
      </c>
      <c r="V30" s="421"/>
      <c r="W30" s="70"/>
      <c r="X30" s="71"/>
      <c r="Y30" s="70"/>
      <c r="Z30" s="433"/>
      <c r="AA30" s="434"/>
      <c r="AB30" s="434"/>
      <c r="AC30" s="435"/>
      <c r="AD30" s="422">
        <v>3</v>
      </c>
      <c r="AE30" s="423"/>
      <c r="AF30" s="78" t="s">
        <v>1207</v>
      </c>
      <c r="AG30" s="419"/>
      <c r="AH30" s="419"/>
      <c r="AI30" s="419"/>
      <c r="AJ30" s="419"/>
      <c r="AK30" s="419"/>
      <c r="AL30" s="419"/>
      <c r="AM30" s="420" t="s">
        <v>973</v>
      </c>
      <c r="AN30" s="421"/>
      <c r="AO30" s="55"/>
    </row>
    <row r="31" spans="1:41" s="89" customFormat="1" ht="20.100000000000001" customHeight="1">
      <c r="A31" s="222"/>
      <c r="B31" s="60"/>
      <c r="C31" s="60"/>
      <c r="D31" s="60"/>
      <c r="E31" s="60"/>
      <c r="F31" s="60"/>
      <c r="G31" s="79"/>
      <c r="H31" s="80"/>
      <c r="I31" s="81"/>
      <c r="J31" s="81"/>
      <c r="K31" s="82"/>
      <c r="L31" s="403" t="s">
        <v>1037</v>
      </c>
      <c r="M31" s="404"/>
      <c r="N31" s="404"/>
      <c r="O31" s="405">
        <f>SUM(O19:T30)</f>
        <v>0</v>
      </c>
      <c r="P31" s="405"/>
      <c r="Q31" s="405"/>
      <c r="R31" s="405"/>
      <c r="S31" s="405"/>
      <c r="T31" s="405"/>
      <c r="U31" s="373" t="s">
        <v>973</v>
      </c>
      <c r="V31" s="374"/>
      <c r="W31" s="83"/>
      <c r="X31" s="84"/>
      <c r="Y31" s="85"/>
      <c r="Z31" s="86"/>
      <c r="AA31" s="87"/>
      <c r="AB31" s="87"/>
      <c r="AC31" s="88"/>
      <c r="AD31" s="403" t="s">
        <v>1037</v>
      </c>
      <c r="AE31" s="404"/>
      <c r="AF31" s="404"/>
      <c r="AG31" s="405">
        <f>SUM(AG19:AL30)</f>
        <v>0</v>
      </c>
      <c r="AH31" s="405"/>
      <c r="AI31" s="405"/>
      <c r="AJ31" s="405"/>
      <c r="AK31" s="405"/>
      <c r="AL31" s="405"/>
      <c r="AM31" s="373" t="s">
        <v>973</v>
      </c>
      <c r="AN31" s="374"/>
      <c r="AO31" s="55"/>
    </row>
    <row r="32" spans="1:41" s="89" customFormat="1" ht="40.5" customHeight="1">
      <c r="A32" s="222"/>
      <c r="B32" s="60"/>
      <c r="C32" s="60"/>
      <c r="D32" s="60"/>
      <c r="E32" s="60"/>
      <c r="F32" s="60"/>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55"/>
    </row>
    <row r="33" spans="1:42" ht="14.25" customHeight="1">
      <c r="A33" s="222"/>
      <c r="B33" s="61"/>
      <c r="C33" s="397" t="s">
        <v>1168</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c r="AM33" s="397"/>
      <c r="AN33" s="397"/>
      <c r="AO33" s="90"/>
    </row>
    <row r="34" spans="1:42" ht="14.25" customHeight="1">
      <c r="A34" s="222"/>
      <c r="B34" s="61"/>
      <c r="C34" s="219"/>
      <c r="D34" s="219"/>
      <c r="E34" s="219"/>
      <c r="F34" s="219"/>
      <c r="G34" s="219"/>
      <c r="H34" s="219"/>
      <c r="I34" s="219"/>
      <c r="J34" s="219"/>
      <c r="K34" s="219"/>
      <c r="L34" s="219"/>
      <c r="M34" s="219"/>
      <c r="N34" s="219"/>
      <c r="O34" s="219"/>
      <c r="P34" s="219"/>
      <c r="Q34" s="219"/>
      <c r="R34" s="219"/>
      <c r="S34" s="91"/>
      <c r="T34" s="92" t="s">
        <v>1171</v>
      </c>
      <c r="U34" s="92"/>
      <c r="V34" s="92"/>
      <c r="W34" s="92"/>
      <c r="X34" s="92"/>
      <c r="Y34" s="92"/>
      <c r="Z34" s="91"/>
      <c r="AA34" s="91"/>
      <c r="AB34" s="398"/>
      <c r="AC34" s="399"/>
      <c r="AD34" s="400"/>
      <c r="AE34" s="401" t="s">
        <v>1034</v>
      </c>
      <c r="AF34" s="402"/>
      <c r="AG34" s="398"/>
      <c r="AH34" s="400"/>
      <c r="AI34" s="401" t="s">
        <v>1169</v>
      </c>
      <c r="AJ34" s="402"/>
      <c r="AK34" s="398"/>
      <c r="AL34" s="400"/>
      <c r="AM34" s="401" t="s">
        <v>1170</v>
      </c>
      <c r="AN34" s="402"/>
      <c r="AO34" s="90"/>
    </row>
    <row r="35" spans="1:42" ht="14.25" customHeight="1" thickBot="1">
      <c r="A35" s="222"/>
      <c r="B35" s="61"/>
      <c r="C35" s="378" t="s">
        <v>1172</v>
      </c>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90"/>
    </row>
    <row r="36" spans="1:42" ht="14.25" thickBot="1">
      <c r="A36" s="222"/>
      <c r="B36" s="60"/>
      <c r="C36" s="379" t="s">
        <v>1288</v>
      </c>
      <c r="D36" s="380"/>
      <c r="E36" s="380"/>
      <c r="F36" s="380"/>
      <c r="G36" s="380"/>
      <c r="H36" s="380"/>
      <c r="I36" s="380"/>
      <c r="J36" s="380"/>
      <c r="K36" s="380"/>
      <c r="L36" s="380"/>
      <c r="M36" s="380"/>
      <c r="N36" s="380"/>
      <c r="O36" s="380"/>
      <c r="P36" s="380"/>
      <c r="Q36" s="380"/>
      <c r="R36" s="380"/>
      <c r="S36" s="380"/>
      <c r="T36" s="380"/>
      <c r="U36" s="380"/>
      <c r="V36" s="218" t="s">
        <v>969</v>
      </c>
      <c r="W36" s="381" t="s">
        <v>1162</v>
      </c>
      <c r="X36" s="382"/>
      <c r="Y36" s="382"/>
      <c r="Z36" s="382"/>
      <c r="AA36" s="382"/>
      <c r="AB36" s="382"/>
      <c r="AC36" s="382"/>
      <c r="AD36" s="383"/>
      <c r="AE36" s="384" t="s">
        <v>1126</v>
      </c>
      <c r="AF36" s="385"/>
      <c r="AG36" s="385"/>
      <c r="AH36" s="385"/>
      <c r="AI36" s="385"/>
      <c r="AJ36" s="386"/>
      <c r="AK36" s="387" t="str">
        <f>IF(AE37="","",IF(AE37=0,-100,((AE37-M37)/M37)*100))</f>
        <v/>
      </c>
      <c r="AL36" s="388"/>
      <c r="AM36" s="388"/>
      <c r="AN36" s="389"/>
      <c r="AO36" s="55"/>
    </row>
    <row r="37" spans="1:42" ht="22.5" customHeight="1">
      <c r="A37" s="222"/>
      <c r="B37" s="55"/>
      <c r="C37" s="390" t="s">
        <v>1074</v>
      </c>
      <c r="D37" s="391"/>
      <c r="E37" s="391"/>
      <c r="F37" s="93"/>
      <c r="G37" s="392"/>
      <c r="H37" s="393"/>
      <c r="I37" s="393"/>
      <c r="J37" s="393"/>
      <c r="K37" s="393"/>
      <c r="L37" s="94" t="s">
        <v>1071</v>
      </c>
      <c r="M37" s="372"/>
      <c r="N37" s="372"/>
      <c r="O37" s="372"/>
      <c r="P37" s="372"/>
      <c r="Q37" s="372"/>
      <c r="R37" s="373" t="s">
        <v>973</v>
      </c>
      <c r="S37" s="373"/>
      <c r="T37" s="373"/>
      <c r="U37" s="373"/>
      <c r="V37" s="374"/>
      <c r="W37" s="95"/>
      <c r="X37" s="96"/>
      <c r="Y37" s="392"/>
      <c r="Z37" s="393"/>
      <c r="AA37" s="393"/>
      <c r="AB37" s="393"/>
      <c r="AC37" s="393"/>
      <c r="AD37" s="94" t="s">
        <v>1072</v>
      </c>
      <c r="AE37" s="372"/>
      <c r="AF37" s="372"/>
      <c r="AG37" s="372"/>
      <c r="AH37" s="372"/>
      <c r="AI37" s="372"/>
      <c r="AJ37" s="373" t="s">
        <v>973</v>
      </c>
      <c r="AK37" s="373"/>
      <c r="AL37" s="373"/>
      <c r="AM37" s="373"/>
      <c r="AN37" s="374"/>
      <c r="AO37" s="67"/>
    </row>
    <row r="38" spans="1:42" ht="4.5" customHeight="1">
      <c r="A38" s="222"/>
      <c r="B38" s="61"/>
      <c r="C38" s="61"/>
      <c r="D38" s="61"/>
      <c r="E38" s="61"/>
      <c r="F38" s="61"/>
      <c r="G38" s="217"/>
      <c r="H38" s="217"/>
      <c r="I38" s="217"/>
      <c r="J38" s="217"/>
      <c r="K38" s="217"/>
      <c r="L38" s="217"/>
      <c r="M38" s="217"/>
      <c r="N38" s="217"/>
      <c r="O38" s="375"/>
      <c r="P38" s="375"/>
      <c r="Q38" s="375"/>
      <c r="R38" s="375"/>
      <c r="S38" s="375"/>
      <c r="T38" s="375"/>
      <c r="U38" s="375"/>
      <c r="V38" s="375"/>
      <c r="W38" s="375"/>
      <c r="X38" s="375"/>
      <c r="Y38" s="61"/>
      <c r="Z38" s="61"/>
      <c r="AA38" s="61"/>
      <c r="AB38" s="61"/>
      <c r="AC38" s="61"/>
      <c r="AD38" s="61"/>
      <c r="AE38" s="61"/>
      <c r="AF38" s="375"/>
      <c r="AG38" s="375"/>
      <c r="AH38" s="375"/>
      <c r="AI38" s="375"/>
      <c r="AJ38" s="375"/>
      <c r="AK38" s="375"/>
      <c r="AL38" s="375"/>
      <c r="AM38" s="375"/>
      <c r="AN38" s="375"/>
      <c r="AO38" s="375"/>
    </row>
    <row r="39" spans="1:42" ht="13.5" customHeight="1">
      <c r="A39" s="97" t="s">
        <v>970</v>
      </c>
      <c r="B39" s="97"/>
      <c r="C39" s="97"/>
      <c r="D39" s="97"/>
      <c r="E39" s="97"/>
      <c r="F39" s="97"/>
      <c r="G39" s="97"/>
      <c r="H39" s="376" t="s">
        <v>1564</v>
      </c>
      <c r="I39" s="376"/>
      <c r="J39" s="376"/>
      <c r="K39" s="376"/>
      <c r="L39" s="376"/>
      <c r="M39" s="376"/>
      <c r="N39" s="376"/>
      <c r="O39" s="376"/>
      <c r="P39" s="376"/>
      <c r="Q39" s="376"/>
      <c r="R39" s="376"/>
      <c r="S39" s="376"/>
      <c r="T39" s="376"/>
      <c r="U39" s="376"/>
      <c r="V39" s="376"/>
      <c r="W39" s="376"/>
      <c r="X39" s="376"/>
      <c r="Y39" s="376"/>
      <c r="Z39" s="376"/>
      <c r="AA39" s="376"/>
      <c r="AB39" s="376"/>
      <c r="AC39" s="376"/>
      <c r="AD39" s="98"/>
      <c r="AE39" s="98"/>
      <c r="AF39" s="98"/>
      <c r="AG39" s="98"/>
      <c r="AH39" s="98"/>
      <c r="AI39" s="98"/>
      <c r="AJ39" s="98"/>
      <c r="AK39" s="98"/>
      <c r="AL39" s="98"/>
      <c r="AM39" s="98"/>
      <c r="AN39" s="98"/>
      <c r="AO39" s="98"/>
    </row>
    <row r="40" spans="1:42" ht="42" customHeight="1">
      <c r="A40" s="99" t="s">
        <v>970</v>
      </c>
      <c r="B40" s="99"/>
      <c r="C40" s="99"/>
      <c r="D40" s="99"/>
      <c r="E40" s="99"/>
      <c r="F40" s="99"/>
      <c r="G40" s="99"/>
      <c r="H40" s="99"/>
      <c r="I40" s="99"/>
      <c r="J40" s="99"/>
      <c r="K40" s="99"/>
      <c r="L40" s="99"/>
      <c r="M40" s="99"/>
      <c r="N40" s="99"/>
      <c r="O40" s="99"/>
      <c r="P40" s="99"/>
      <c r="Q40" s="99"/>
      <c r="R40" s="99"/>
      <c r="S40" s="99"/>
      <c r="T40" s="377" t="s">
        <v>971</v>
      </c>
      <c r="U40" s="377"/>
      <c r="V40" s="377"/>
      <c r="W40" s="377"/>
      <c r="X40" s="377"/>
      <c r="Y40" s="377"/>
      <c r="Z40" s="377"/>
      <c r="AA40" s="394"/>
      <c r="AB40" s="395"/>
      <c r="AC40" s="395"/>
      <c r="AD40" s="395"/>
      <c r="AE40" s="395"/>
      <c r="AF40" s="395"/>
      <c r="AG40" s="395"/>
      <c r="AH40" s="395"/>
      <c r="AI40" s="395"/>
      <c r="AJ40" s="395"/>
      <c r="AK40" s="395"/>
      <c r="AL40" s="395"/>
      <c r="AM40" s="395"/>
      <c r="AN40" s="395"/>
      <c r="AO40" s="395"/>
    </row>
    <row r="41" spans="1:42" ht="16.5" customHeight="1">
      <c r="A41" s="100" t="s">
        <v>970</v>
      </c>
      <c r="B41" s="100"/>
      <c r="C41" s="100"/>
      <c r="D41" s="100"/>
      <c r="E41" s="100"/>
      <c r="F41" s="100"/>
      <c r="G41" s="100"/>
      <c r="H41" s="100"/>
      <c r="I41" s="100"/>
      <c r="J41" s="100"/>
      <c r="K41" s="100"/>
      <c r="L41" s="100"/>
      <c r="M41" s="100"/>
      <c r="N41" s="100"/>
      <c r="O41" s="100"/>
      <c r="P41" s="100"/>
      <c r="Q41" s="100"/>
      <c r="R41" s="100"/>
      <c r="S41" s="100"/>
      <c r="T41" s="101" t="s">
        <v>972</v>
      </c>
      <c r="U41" s="101"/>
      <c r="V41" s="101"/>
      <c r="W41" s="101"/>
      <c r="X41" s="101"/>
      <c r="Y41" s="101"/>
      <c r="Z41" s="101"/>
      <c r="AA41" s="100"/>
      <c r="AB41" s="100"/>
      <c r="AC41" s="100"/>
      <c r="AD41" s="100"/>
      <c r="AE41" s="100"/>
      <c r="AF41" s="100"/>
      <c r="AG41" s="100"/>
      <c r="AH41" s="100"/>
      <c r="AI41" s="100"/>
      <c r="AJ41" s="100"/>
      <c r="AK41" s="100"/>
      <c r="AL41" s="100"/>
      <c r="AM41" s="100"/>
      <c r="AN41" s="100"/>
      <c r="AO41" s="100"/>
    </row>
    <row r="42" spans="1:42" ht="16.5" customHeight="1">
      <c r="A42" s="55"/>
      <c r="B42" s="55"/>
      <c r="C42" s="55"/>
      <c r="D42" s="55"/>
      <c r="E42" s="55"/>
      <c r="F42" s="55"/>
      <c r="G42" s="55"/>
      <c r="H42" s="55"/>
      <c r="I42" s="55"/>
      <c r="J42" s="55"/>
      <c r="K42" s="55"/>
      <c r="L42" s="55"/>
      <c r="M42" s="55"/>
      <c r="N42" s="55"/>
      <c r="O42" s="55"/>
      <c r="P42" s="55"/>
      <c r="Q42" s="55"/>
      <c r="R42" s="55"/>
      <c r="S42" s="55"/>
      <c r="T42" s="371" t="s">
        <v>1289</v>
      </c>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row>
  </sheetData>
  <sheetProtection selectLockedCells="1"/>
  <mergeCells count="145">
    <mergeCell ref="C26:E26"/>
    <mergeCell ref="C25:E25"/>
    <mergeCell ref="L25:M25"/>
    <mergeCell ref="O25:T25"/>
    <mergeCell ref="U25:V25"/>
    <mergeCell ref="AD25:AE25"/>
    <mergeCell ref="AG25:AL25"/>
    <mergeCell ref="AG22:AL22"/>
    <mergeCell ref="AM22:AN22"/>
    <mergeCell ref="C24:E24"/>
    <mergeCell ref="L24:M24"/>
    <mergeCell ref="O24:T24"/>
    <mergeCell ref="U24:V24"/>
    <mergeCell ref="AD24:AE24"/>
    <mergeCell ref="AG24:AL24"/>
    <mergeCell ref="AM24:AN24"/>
    <mergeCell ref="C23:E23"/>
    <mergeCell ref="L23:M23"/>
    <mergeCell ref="O23:T23"/>
    <mergeCell ref="U23:V23"/>
    <mergeCell ref="AD23:AE23"/>
    <mergeCell ref="C22:E22"/>
    <mergeCell ref="L22:M22"/>
    <mergeCell ref="O22:T22"/>
    <mergeCell ref="C19:E19"/>
    <mergeCell ref="AG21:AL21"/>
    <mergeCell ref="AM21:AN21"/>
    <mergeCell ref="AD20:AE20"/>
    <mergeCell ref="AG20:AL20"/>
    <mergeCell ref="A2:AO5"/>
    <mergeCell ref="AB6:AF6"/>
    <mergeCell ref="AG6:AO6"/>
    <mergeCell ref="C8:T8"/>
    <mergeCell ref="V8:AM8"/>
    <mergeCell ref="F15:V16"/>
    <mergeCell ref="Z15:AO16"/>
    <mergeCell ref="C17:U17"/>
    <mergeCell ref="W17:AD17"/>
    <mergeCell ref="AE17:AJ17"/>
    <mergeCell ref="AK17:AN17"/>
    <mergeCell ref="B9:AO9"/>
    <mergeCell ref="B10:AO10"/>
    <mergeCell ref="B11:AO11"/>
    <mergeCell ref="C13:AP13"/>
    <mergeCell ref="C14:AO14"/>
    <mergeCell ref="U19:V19"/>
    <mergeCell ref="C21:E21"/>
    <mergeCell ref="L21:M21"/>
    <mergeCell ref="C18:E18"/>
    <mergeCell ref="C20:E20"/>
    <mergeCell ref="L20:M20"/>
    <mergeCell ref="O20:T20"/>
    <mergeCell ref="U20:V20"/>
    <mergeCell ref="AM20:AN20"/>
    <mergeCell ref="U27:V27"/>
    <mergeCell ref="L29:M29"/>
    <mergeCell ref="O29:T29"/>
    <mergeCell ref="U29:V29"/>
    <mergeCell ref="AD29:AE29"/>
    <mergeCell ref="AG29:AL29"/>
    <mergeCell ref="AM29:AN29"/>
    <mergeCell ref="G18:K18"/>
    <mergeCell ref="M18:Q18"/>
    <mergeCell ref="R18:V18"/>
    <mergeCell ref="Y18:AC18"/>
    <mergeCell ref="AE18:AI18"/>
    <mergeCell ref="AM19:AN19"/>
    <mergeCell ref="L26:M26"/>
    <mergeCell ref="O26:T26"/>
    <mergeCell ref="U26:V26"/>
    <mergeCell ref="AD26:AE26"/>
    <mergeCell ref="AG26:AL26"/>
    <mergeCell ref="AJ18:AN18"/>
    <mergeCell ref="L19:M19"/>
    <mergeCell ref="O19:T19"/>
    <mergeCell ref="AD27:AE27"/>
    <mergeCell ref="AG27:AL27"/>
    <mergeCell ref="AM27:AN27"/>
    <mergeCell ref="AG23:AL23"/>
    <mergeCell ref="AM23:AN23"/>
    <mergeCell ref="H19:J27"/>
    <mergeCell ref="AM25:AN25"/>
    <mergeCell ref="AD19:AE19"/>
    <mergeCell ref="AG19:AL19"/>
    <mergeCell ref="O21:T21"/>
    <mergeCell ref="U21:V21"/>
    <mergeCell ref="AD21:AE21"/>
    <mergeCell ref="U22:V22"/>
    <mergeCell ref="AD22:AE22"/>
    <mergeCell ref="C28:E28"/>
    <mergeCell ref="L28:M28"/>
    <mergeCell ref="O28:T28"/>
    <mergeCell ref="U28:V28"/>
    <mergeCell ref="AD28:AE28"/>
    <mergeCell ref="AG28:AL28"/>
    <mergeCell ref="AM28:AN28"/>
    <mergeCell ref="C27:E27"/>
    <mergeCell ref="C30:E30"/>
    <mergeCell ref="L30:M30"/>
    <mergeCell ref="O30:T30"/>
    <mergeCell ref="U30:V30"/>
    <mergeCell ref="AD30:AE30"/>
    <mergeCell ref="AG30:AL30"/>
    <mergeCell ref="AM30:AN30"/>
    <mergeCell ref="C29:E29"/>
    <mergeCell ref="L27:M27"/>
    <mergeCell ref="O27:T27"/>
    <mergeCell ref="Z19:AC27"/>
    <mergeCell ref="Z28:AC30"/>
    <mergeCell ref="K19:K27"/>
    <mergeCell ref="K28:K30"/>
    <mergeCell ref="AM26:AN26"/>
    <mergeCell ref="H28:J30"/>
    <mergeCell ref="G32:AN32"/>
    <mergeCell ref="C33:AN33"/>
    <mergeCell ref="AB34:AD34"/>
    <mergeCell ref="AE34:AF34"/>
    <mergeCell ref="AG34:AH34"/>
    <mergeCell ref="AI34:AJ34"/>
    <mergeCell ref="AK34:AL34"/>
    <mergeCell ref="AM34:AN34"/>
    <mergeCell ref="L31:N31"/>
    <mergeCell ref="O31:T31"/>
    <mergeCell ref="U31:V31"/>
    <mergeCell ref="AD31:AF31"/>
    <mergeCell ref="AG31:AL31"/>
    <mergeCell ref="AM31:AN31"/>
    <mergeCell ref="T42:AP42"/>
    <mergeCell ref="AE37:AI37"/>
    <mergeCell ref="AJ37:AN37"/>
    <mergeCell ref="O38:X38"/>
    <mergeCell ref="AF38:AO38"/>
    <mergeCell ref="H39:AC39"/>
    <mergeCell ref="T40:Z40"/>
    <mergeCell ref="C35:AN35"/>
    <mergeCell ref="C36:U36"/>
    <mergeCell ref="W36:AD36"/>
    <mergeCell ref="AE36:AJ36"/>
    <mergeCell ref="AK36:AN36"/>
    <mergeCell ref="C37:E37"/>
    <mergeCell ref="G37:K37"/>
    <mergeCell ref="M37:Q37"/>
    <mergeCell ref="R37:V37"/>
    <mergeCell ref="Y37:AC37"/>
    <mergeCell ref="AA40:AO40"/>
  </mergeCells>
  <phoneticPr fontId="12"/>
  <dataValidations count="5">
    <dataValidation type="list" allowBlank="1" showInputMessage="1" showErrorMessage="1" prompt="【新規創業・開業】_x000a_2025.2.2～2025.3.31創業・開業：「2025年または2024年」を選択_x000a_【季節性のある収入】_x000a_「2024年または2023年」または「2025年または2024年」を選択" sqref="G37:K37" xr:uid="{00000000-0002-0000-0200-000000000000}">
      <formula1>$AS$2:$AS$3</formula1>
    </dataValidation>
    <dataValidation type="list" allowBlank="1" showInputMessage="1" showErrorMessage="1" sqref="Y37:AC37" xr:uid="{00000000-0002-0000-0200-000001000000}">
      <formula1>$AS$6</formula1>
    </dataValidation>
    <dataValidation allowBlank="1" showInputMessage="1" showErrorMessage="1" prompt="新規創業・開業の場合は、新規・創業開業日（2025年1月3日以降）から2025年3月末までの事業収入の日平均額を選択した任意３ヶ月の日数で乗じた額を記入_x000a_季節性のある収入の場合は、2023年4月から2024年3月または2024年4月から2025年3月までの事業収入の日平均額を選択した任意3ヶ月の日数で乗じた額を記入" sqref="M37:Q37" xr:uid="{00000000-0002-0000-0200-000002000000}"/>
    <dataValidation allowBlank="1" showInputMessage="1" showErrorMessage="1" prompt="新規創業・開業及び季節性のある収入の場合は、2025年4月から2026年3月までで選択した任意３ヶ月の合計売上高を記入" sqref="AE37:AI37" xr:uid="{00000000-0002-0000-0200-000003000000}"/>
    <dataValidation type="list" allowBlank="1" showInputMessage="1" showErrorMessage="1" prompt="4月から3月までで選択する任意の３ヶ月に「○」を記載" sqref="C19:E30" xr:uid="{00000000-0002-0000-0200-000004000000}">
      <formula1>$AU$2:$AU$3</formula1>
    </dataValidation>
  </dataValidations>
  <printOptions horizontalCentered="1"/>
  <pageMargins left="0.23622047244094491" right="0.23622047244094491"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62"/>
  <sheetViews>
    <sheetView showZeros="0" view="pageBreakPreview" topLeftCell="A32" zoomScaleNormal="145" zoomScaleSheetLayoutView="100" workbookViewId="0">
      <selection activeCell="H44" sqref="H44:AC44"/>
    </sheetView>
  </sheetViews>
  <sheetFormatPr defaultColWidth="2.25" defaultRowHeight="17.25" customHeight="1"/>
  <cols>
    <col min="1" max="2" width="1.25" style="57" customWidth="1"/>
    <col min="3" max="20" width="2.25" style="57"/>
    <col min="21" max="21" width="2.625" style="57" customWidth="1"/>
    <col min="22" max="25" width="4.625" style="57" customWidth="1"/>
    <col min="26" max="37" width="2.25" style="57"/>
    <col min="38" max="38" width="2.25" style="57" customWidth="1"/>
    <col min="39" max="52" width="2.25" style="57"/>
    <col min="53" max="53" width="2.25" style="57" customWidth="1"/>
    <col min="54" max="54" width="5.25" style="57" hidden="1" customWidth="1"/>
    <col min="55" max="55" width="2.25" style="57" hidden="1" customWidth="1"/>
    <col min="56" max="56" width="37.25" style="57" hidden="1" customWidth="1"/>
    <col min="57" max="58" width="2.25" style="57" hidden="1" customWidth="1"/>
    <col min="59" max="64" width="2.25" style="57" customWidth="1"/>
    <col min="65" max="65" width="2.5" style="57" customWidth="1"/>
    <col min="66" max="68" width="2.25" style="57" customWidth="1"/>
    <col min="69" max="16384" width="2.25" style="57"/>
  </cols>
  <sheetData>
    <row r="1" spans="1:58" ht="13.5">
      <c r="A1" s="54" t="s">
        <v>1187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102"/>
    </row>
    <row r="2" spans="1:58" ht="13.5" customHeight="1">
      <c r="A2" s="464" t="s">
        <v>1536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103"/>
      <c r="AN2" s="331"/>
      <c r="BB2" s="57">
        <v>1</v>
      </c>
      <c r="BD2" s="57" t="s">
        <v>1494</v>
      </c>
      <c r="BF2" s="57" t="s">
        <v>1070</v>
      </c>
    </row>
    <row r="3" spans="1:58" ht="13.5" customHeight="1">
      <c r="A3" s="464"/>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103"/>
      <c r="AN3" s="331"/>
      <c r="BB3" s="57">
        <v>2</v>
      </c>
      <c r="BD3" s="57" t="s">
        <v>1495</v>
      </c>
    </row>
    <row r="4" spans="1:58" ht="17.25" customHeight="1" thickBot="1">
      <c r="A4" s="464"/>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103"/>
      <c r="AN4" s="331"/>
      <c r="BB4" s="57">
        <v>3</v>
      </c>
    </row>
    <row r="5" spans="1:58" ht="17.25" customHeight="1" thickBot="1">
      <c r="A5" s="54"/>
      <c r="B5" s="540" t="s">
        <v>1290</v>
      </c>
      <c r="C5" s="540"/>
      <c r="D5" s="540"/>
      <c r="E5" s="540"/>
      <c r="F5" s="540"/>
      <c r="G5" s="540"/>
      <c r="H5" s="540"/>
      <c r="I5" s="540"/>
      <c r="J5" s="540"/>
      <c r="K5" s="540"/>
      <c r="L5" s="540"/>
      <c r="M5" s="540"/>
      <c r="N5" s="540"/>
      <c r="O5" s="540"/>
      <c r="P5" s="540"/>
      <c r="Q5" s="540"/>
      <c r="R5" s="540"/>
      <c r="S5" s="540"/>
      <c r="T5" s="540"/>
      <c r="U5" s="540"/>
      <c r="V5" s="540"/>
      <c r="W5" s="540"/>
      <c r="X5" s="59"/>
      <c r="Y5" s="465" t="s">
        <v>967</v>
      </c>
      <c r="Z5" s="466"/>
      <c r="AA5" s="466"/>
      <c r="AB5" s="466"/>
      <c r="AC5" s="467"/>
      <c r="AD5" s="530"/>
      <c r="AE5" s="531"/>
      <c r="AF5" s="531"/>
      <c r="AG5" s="531"/>
      <c r="AH5" s="531"/>
      <c r="AI5" s="531"/>
      <c r="AJ5" s="531"/>
      <c r="AK5" s="531"/>
      <c r="AL5" s="532"/>
      <c r="BB5" s="57">
        <v>4</v>
      </c>
      <c r="BD5" s="57" t="s">
        <v>1493</v>
      </c>
    </row>
    <row r="6" spans="1:58" ht="14.25" customHeight="1">
      <c r="A6" s="54"/>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5"/>
      <c r="AD6" s="55"/>
      <c r="AE6" s="55"/>
      <c r="AF6" s="55"/>
      <c r="AG6" s="55"/>
      <c r="AH6" s="55"/>
      <c r="AI6" s="55"/>
      <c r="AJ6" s="55"/>
      <c r="AK6" s="55"/>
      <c r="AL6" s="55"/>
      <c r="AM6" s="55"/>
      <c r="BB6" s="57">
        <v>5</v>
      </c>
    </row>
    <row r="7" spans="1:58" ht="13.5">
      <c r="A7" s="222"/>
      <c r="B7" s="60"/>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61"/>
      <c r="AG7" s="330"/>
      <c r="AH7" s="330"/>
      <c r="AI7" s="330"/>
      <c r="AJ7" s="330"/>
      <c r="AK7" s="330"/>
      <c r="AL7" s="330"/>
      <c r="AM7" s="330"/>
      <c r="AN7" s="332"/>
      <c r="BC7" s="60"/>
    </row>
    <row r="8" spans="1:58" ht="17.25" customHeight="1">
      <c r="A8" s="222"/>
      <c r="B8" s="477" t="s">
        <v>1496</v>
      </c>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215"/>
      <c r="AN8" s="329"/>
      <c r="AO8" s="329"/>
      <c r="AP8" s="329"/>
      <c r="AQ8" s="329"/>
      <c r="AR8" s="329"/>
      <c r="AS8" s="329"/>
      <c r="AT8" s="329"/>
      <c r="AU8" s="329"/>
      <c r="AV8" s="329"/>
      <c r="AW8" s="329"/>
      <c r="AX8" s="329"/>
      <c r="AY8" s="329"/>
      <c r="AZ8" s="329"/>
    </row>
    <row r="9" spans="1:58" s="62" customFormat="1" ht="17.25" customHeight="1">
      <c r="A9" s="222"/>
      <c r="B9" s="477" t="s">
        <v>1538</v>
      </c>
      <c r="C9" s="477"/>
      <c r="D9" s="477"/>
      <c r="E9" s="477"/>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215"/>
      <c r="AN9" s="329"/>
      <c r="AO9" s="329"/>
      <c r="AP9" s="329"/>
      <c r="AQ9" s="329"/>
      <c r="AR9" s="329"/>
      <c r="AS9" s="329"/>
      <c r="AT9" s="329"/>
      <c r="AU9" s="329"/>
      <c r="AV9" s="329"/>
      <c r="AW9" s="329"/>
      <c r="AX9" s="329"/>
      <c r="AY9" s="329"/>
      <c r="AZ9" s="329"/>
    </row>
    <row r="10" spans="1:58" s="62" customFormat="1" ht="17.25" customHeight="1">
      <c r="A10" s="222"/>
      <c r="B10" s="477" t="s">
        <v>1535</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215"/>
      <c r="AN10" s="329"/>
      <c r="AO10" s="329"/>
      <c r="AP10" s="329"/>
      <c r="AQ10" s="329"/>
      <c r="AR10" s="329"/>
      <c r="AS10" s="329"/>
      <c r="AT10" s="329"/>
      <c r="AU10" s="329"/>
      <c r="AV10" s="329"/>
      <c r="AW10" s="329"/>
      <c r="AX10" s="329"/>
      <c r="AY10" s="329"/>
      <c r="AZ10" s="329"/>
    </row>
    <row r="11" spans="1:58" s="62" customFormat="1" ht="14.25">
      <c r="A11" s="63"/>
      <c r="B11" s="215"/>
      <c r="C11" s="216" t="s">
        <v>1218</v>
      </c>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5"/>
      <c r="AL11" s="215"/>
      <c r="AM11" s="215"/>
      <c r="AN11" s="329"/>
      <c r="AO11" s="329"/>
      <c r="AP11" s="329"/>
      <c r="AQ11" s="329"/>
      <c r="AR11" s="329"/>
      <c r="AS11" s="329"/>
      <c r="AT11" s="329"/>
      <c r="AU11" s="329"/>
      <c r="AV11" s="329"/>
      <c r="AW11" s="329"/>
      <c r="AX11" s="329"/>
      <c r="AY11" s="329"/>
      <c r="AZ11" s="329"/>
    </row>
    <row r="12" spans="1:58" s="62" customFormat="1" ht="14.25">
      <c r="A12" s="63"/>
      <c r="B12" s="215"/>
      <c r="C12" s="216" t="s">
        <v>1221</v>
      </c>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5"/>
      <c r="AL12" s="215"/>
      <c r="AM12" s="215"/>
      <c r="AN12" s="329"/>
      <c r="AO12" s="329"/>
      <c r="AP12" s="329"/>
      <c r="AQ12" s="329"/>
      <c r="AR12" s="329"/>
      <c r="AS12" s="329"/>
      <c r="AT12" s="329"/>
      <c r="AU12" s="329"/>
      <c r="AV12" s="329"/>
      <c r="AW12" s="329"/>
      <c r="AX12" s="329"/>
      <c r="AY12" s="329"/>
      <c r="AZ12" s="329"/>
    </row>
    <row r="13" spans="1:58" ht="14.25">
      <c r="A13" s="63"/>
      <c r="B13" s="215"/>
      <c r="C13" s="478" t="s">
        <v>1220</v>
      </c>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215"/>
      <c r="AL13" s="215"/>
      <c r="AM13" s="215"/>
      <c r="AN13" s="329"/>
      <c r="AO13" s="329"/>
      <c r="AP13" s="329"/>
      <c r="AQ13" s="329"/>
      <c r="AR13" s="329"/>
      <c r="AS13" s="329"/>
      <c r="AT13" s="329"/>
      <c r="AU13" s="329"/>
      <c r="AV13" s="329"/>
      <c r="AW13" s="329"/>
      <c r="AX13" s="329"/>
      <c r="AY13" s="329"/>
      <c r="AZ13" s="329"/>
    </row>
    <row r="14" spans="1:58" ht="3" customHeight="1">
      <c r="A14" s="222"/>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333"/>
      <c r="AO14" s="333"/>
      <c r="AP14" s="333"/>
      <c r="AQ14" s="333"/>
      <c r="AR14" s="333"/>
      <c r="AS14" s="333"/>
      <c r="AT14" s="333"/>
      <c r="AU14" s="333"/>
    </row>
    <row r="15" spans="1:58" ht="13.5" customHeight="1">
      <c r="A15" s="222"/>
      <c r="B15" s="55"/>
      <c r="C15" s="55"/>
      <c r="D15" s="55"/>
      <c r="E15" s="55"/>
      <c r="F15" s="520" t="s">
        <v>1539</v>
      </c>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5"/>
      <c r="AI15" s="55"/>
      <c r="AJ15" s="55"/>
      <c r="AK15" s="55"/>
      <c r="AL15" s="55"/>
      <c r="AM15" s="55"/>
    </row>
    <row r="16" spans="1:58" ht="13.5" customHeight="1">
      <c r="A16" s="222"/>
      <c r="B16" s="55"/>
      <c r="C16" s="55"/>
      <c r="D16" s="55"/>
      <c r="E16" s="55"/>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5"/>
      <c r="AI16" s="55"/>
      <c r="AJ16" s="55"/>
      <c r="AK16" s="55"/>
      <c r="AL16" s="55"/>
      <c r="AM16" s="55"/>
    </row>
    <row r="17" spans="1:39" ht="17.25" customHeight="1">
      <c r="A17" s="222"/>
      <c r="B17" s="60"/>
      <c r="C17" s="475" t="s">
        <v>1540</v>
      </c>
      <c r="D17" s="476"/>
      <c r="E17" s="476"/>
      <c r="F17" s="476"/>
      <c r="G17" s="476"/>
      <c r="H17" s="476"/>
      <c r="I17" s="476"/>
      <c r="J17" s="476"/>
      <c r="K17" s="476"/>
      <c r="L17" s="476"/>
      <c r="M17" s="476"/>
      <c r="N17" s="476"/>
      <c r="O17" s="476"/>
      <c r="P17" s="476"/>
      <c r="Q17" s="476"/>
      <c r="R17" s="476"/>
      <c r="S17" s="476"/>
      <c r="T17" s="533"/>
      <c r="U17" s="534" t="s">
        <v>1541</v>
      </c>
      <c r="V17" s="535"/>
      <c r="W17" s="535"/>
      <c r="X17" s="536"/>
      <c r="Y17" s="534" t="s">
        <v>1126</v>
      </c>
      <c r="Z17" s="535"/>
      <c r="AA17" s="535"/>
      <c r="AB17" s="536"/>
      <c r="AC17" s="537" t="str">
        <f>IF($M$18=0,"",($M$37/$M$18-1)*100)</f>
        <v/>
      </c>
      <c r="AD17" s="538"/>
      <c r="AE17" s="538"/>
      <c r="AF17" s="538"/>
      <c r="AG17" s="539"/>
      <c r="AH17" s="55"/>
      <c r="AI17" s="55"/>
      <c r="AJ17" s="55"/>
      <c r="AK17" s="55"/>
      <c r="AL17" s="55"/>
      <c r="AM17" s="55"/>
    </row>
    <row r="18" spans="1:39" ht="24.75" customHeight="1">
      <c r="A18" s="222"/>
      <c r="B18" s="55"/>
      <c r="C18" s="456" t="s">
        <v>1035</v>
      </c>
      <c r="D18" s="457"/>
      <c r="E18" s="457"/>
      <c r="F18" s="55"/>
      <c r="G18" s="458" t="s">
        <v>1542</v>
      </c>
      <c r="H18" s="459"/>
      <c r="I18" s="459"/>
      <c r="J18" s="459"/>
      <c r="K18" s="459"/>
      <c r="L18" s="64" t="s">
        <v>1071</v>
      </c>
      <c r="M18" s="544">
        <f>SUMIFS($AA$20:$AA$31,$C$20:$C$31,"=○",$AA$20:$AA$31,"&gt;0")</f>
        <v>0</v>
      </c>
      <c r="N18" s="544"/>
      <c r="O18" s="544"/>
      <c r="P18" s="544"/>
      <c r="Q18" s="544"/>
      <c r="R18" s="544"/>
      <c r="S18" s="544"/>
      <c r="T18" s="544"/>
      <c r="U18" s="544"/>
      <c r="V18" s="544"/>
      <c r="W18" s="544"/>
      <c r="X18" s="544"/>
      <c r="Y18" s="545" t="s">
        <v>1235</v>
      </c>
      <c r="Z18" s="545"/>
      <c r="AA18" s="545"/>
      <c r="AB18" s="545"/>
      <c r="AC18" s="545"/>
      <c r="AD18" s="545"/>
      <c r="AE18" s="545"/>
      <c r="AF18" s="545"/>
      <c r="AG18" s="546"/>
      <c r="AH18" s="55"/>
      <c r="AI18" s="55"/>
      <c r="AJ18" s="55"/>
      <c r="AK18" s="55"/>
      <c r="AL18" s="55"/>
      <c r="AM18" s="55"/>
    </row>
    <row r="19" spans="1:39" ht="13.5" customHeight="1">
      <c r="A19" s="222"/>
      <c r="B19" s="55"/>
      <c r="C19" s="524"/>
      <c r="D19" s="525"/>
      <c r="E19" s="526"/>
      <c r="F19" s="55"/>
      <c r="G19" s="104"/>
      <c r="H19" s="220"/>
      <c r="I19" s="220"/>
      <c r="J19" s="220"/>
      <c r="K19" s="220"/>
      <c r="L19" s="324"/>
      <c r="M19" s="155"/>
      <c r="N19" s="325"/>
      <c r="O19" s="527" t="s">
        <v>1159</v>
      </c>
      <c r="P19" s="528"/>
      <c r="Q19" s="528"/>
      <c r="R19" s="528"/>
      <c r="S19" s="529"/>
      <c r="T19" s="105" t="s">
        <v>1160</v>
      </c>
      <c r="U19" s="527" t="s">
        <v>1533</v>
      </c>
      <c r="V19" s="528"/>
      <c r="W19" s="528"/>
      <c r="X19" s="528"/>
      <c r="Y19" s="529"/>
      <c r="Z19" s="105" t="s">
        <v>1161</v>
      </c>
      <c r="AA19" s="527" t="s">
        <v>1532</v>
      </c>
      <c r="AB19" s="528"/>
      <c r="AC19" s="528"/>
      <c r="AD19" s="528"/>
      <c r="AE19" s="529"/>
      <c r="AF19" s="326"/>
      <c r="AG19" s="327"/>
      <c r="AH19" s="55"/>
      <c r="AI19" s="55"/>
      <c r="AJ19" s="55"/>
      <c r="AK19" s="55"/>
      <c r="AL19" s="55"/>
      <c r="AM19" s="55"/>
    </row>
    <row r="20" spans="1:39" ht="15" customHeight="1">
      <c r="A20" s="222"/>
      <c r="B20" s="55"/>
      <c r="C20" s="493"/>
      <c r="D20" s="406"/>
      <c r="E20" s="406"/>
      <c r="F20" s="55"/>
      <c r="G20" s="68"/>
      <c r="H20" s="448"/>
      <c r="I20" s="449"/>
      <c r="J20" s="449"/>
      <c r="K20" s="436" t="s">
        <v>1034</v>
      </c>
      <c r="L20" s="445">
        <v>4</v>
      </c>
      <c r="M20" s="446"/>
      <c r="N20" s="106" t="s">
        <v>968</v>
      </c>
      <c r="O20" s="517"/>
      <c r="P20" s="447"/>
      <c r="Q20" s="447"/>
      <c r="R20" s="447"/>
      <c r="S20" s="518"/>
      <c r="T20" s="357"/>
      <c r="U20" s="517"/>
      <c r="V20" s="447"/>
      <c r="W20" s="447"/>
      <c r="X20" s="447"/>
      <c r="Y20" s="518"/>
      <c r="Z20" s="352"/>
      <c r="AA20" s="514">
        <f>O20-U20</f>
        <v>0</v>
      </c>
      <c r="AB20" s="515"/>
      <c r="AC20" s="515"/>
      <c r="AD20" s="515"/>
      <c r="AE20" s="516"/>
      <c r="AF20" s="461" t="s">
        <v>973</v>
      </c>
      <c r="AG20" s="462"/>
      <c r="AH20" s="55"/>
      <c r="AI20" s="55"/>
      <c r="AJ20" s="55"/>
      <c r="AK20" s="55"/>
      <c r="AL20" s="55"/>
      <c r="AM20" s="55"/>
    </row>
    <row r="21" spans="1:39" ht="15" customHeight="1">
      <c r="A21" s="222"/>
      <c r="B21" s="55"/>
      <c r="C21" s="493"/>
      <c r="D21" s="493"/>
      <c r="E21" s="493"/>
      <c r="F21" s="55"/>
      <c r="G21" s="68"/>
      <c r="H21" s="450"/>
      <c r="I21" s="451"/>
      <c r="J21" s="451"/>
      <c r="K21" s="437"/>
      <c r="L21" s="407">
        <v>5</v>
      </c>
      <c r="M21" s="408"/>
      <c r="N21" s="107" t="s">
        <v>968</v>
      </c>
      <c r="O21" s="409"/>
      <c r="P21" s="409"/>
      <c r="Q21" s="409"/>
      <c r="R21" s="409"/>
      <c r="S21" s="501"/>
      <c r="T21" s="358"/>
      <c r="U21" s="500"/>
      <c r="V21" s="409"/>
      <c r="W21" s="409"/>
      <c r="X21" s="409"/>
      <c r="Y21" s="501"/>
      <c r="Z21" s="353"/>
      <c r="AA21" s="521">
        <f>O21-U21</f>
        <v>0</v>
      </c>
      <c r="AB21" s="522"/>
      <c r="AC21" s="522"/>
      <c r="AD21" s="522"/>
      <c r="AE21" s="523"/>
      <c r="AF21" s="410" t="s">
        <v>973</v>
      </c>
      <c r="AG21" s="411"/>
      <c r="AH21" s="55"/>
      <c r="AI21" s="55"/>
      <c r="AJ21" s="55"/>
      <c r="AK21" s="55"/>
      <c r="AL21" s="55"/>
      <c r="AM21" s="55"/>
    </row>
    <row r="22" spans="1:39" ht="15" customHeight="1">
      <c r="A22" s="222"/>
      <c r="B22" s="55"/>
      <c r="C22" s="493"/>
      <c r="D22" s="493"/>
      <c r="E22" s="493"/>
      <c r="F22" s="55"/>
      <c r="G22" s="68"/>
      <c r="H22" s="450"/>
      <c r="I22" s="451"/>
      <c r="J22" s="451"/>
      <c r="K22" s="437"/>
      <c r="L22" s="407">
        <v>6</v>
      </c>
      <c r="M22" s="408"/>
      <c r="N22" s="107" t="s">
        <v>968</v>
      </c>
      <c r="O22" s="409"/>
      <c r="P22" s="409"/>
      <c r="Q22" s="409"/>
      <c r="R22" s="409"/>
      <c r="S22" s="501"/>
      <c r="T22" s="358"/>
      <c r="U22" s="500"/>
      <c r="V22" s="409"/>
      <c r="W22" s="409"/>
      <c r="X22" s="409"/>
      <c r="Y22" s="501"/>
      <c r="Z22" s="353"/>
      <c r="AA22" s="521">
        <f>O22-U22</f>
        <v>0</v>
      </c>
      <c r="AB22" s="522"/>
      <c r="AC22" s="522"/>
      <c r="AD22" s="522"/>
      <c r="AE22" s="523"/>
      <c r="AF22" s="410" t="s">
        <v>973</v>
      </c>
      <c r="AG22" s="411"/>
      <c r="AH22" s="55"/>
      <c r="AI22" s="55"/>
      <c r="AJ22" s="55"/>
      <c r="AK22" s="55"/>
      <c r="AL22" s="55"/>
      <c r="AM22" s="55"/>
    </row>
    <row r="23" spans="1:39" ht="15" customHeight="1">
      <c r="A23" s="222"/>
      <c r="B23" s="55"/>
      <c r="C23" s="493"/>
      <c r="D23" s="493"/>
      <c r="E23" s="493"/>
      <c r="F23" s="55"/>
      <c r="G23" s="68"/>
      <c r="H23" s="450"/>
      <c r="I23" s="451"/>
      <c r="J23" s="451"/>
      <c r="K23" s="437"/>
      <c r="L23" s="407">
        <v>7</v>
      </c>
      <c r="M23" s="408"/>
      <c r="N23" s="107" t="s">
        <v>968</v>
      </c>
      <c r="O23" s="409"/>
      <c r="P23" s="409"/>
      <c r="Q23" s="409"/>
      <c r="R23" s="409"/>
      <c r="S23" s="501"/>
      <c r="T23" s="358"/>
      <c r="U23" s="500"/>
      <c r="V23" s="409"/>
      <c r="W23" s="409"/>
      <c r="X23" s="409"/>
      <c r="Y23" s="501"/>
      <c r="Z23" s="353"/>
      <c r="AA23" s="521">
        <f>O23-U23</f>
        <v>0</v>
      </c>
      <c r="AB23" s="522"/>
      <c r="AC23" s="522"/>
      <c r="AD23" s="522"/>
      <c r="AE23" s="523"/>
      <c r="AF23" s="410" t="s">
        <v>973</v>
      </c>
      <c r="AG23" s="411"/>
      <c r="AH23" s="55"/>
      <c r="AI23" s="55"/>
      <c r="AJ23" s="55"/>
      <c r="AK23" s="55"/>
      <c r="AL23" s="55"/>
      <c r="AM23" s="55"/>
    </row>
    <row r="24" spans="1:39" ht="15" customHeight="1">
      <c r="A24" s="222"/>
      <c r="B24" s="55"/>
      <c r="C24" s="493"/>
      <c r="D24" s="493"/>
      <c r="E24" s="493"/>
      <c r="F24" s="55"/>
      <c r="G24" s="68"/>
      <c r="H24" s="450"/>
      <c r="I24" s="451"/>
      <c r="J24" s="451"/>
      <c r="K24" s="437"/>
      <c r="L24" s="407">
        <v>8</v>
      </c>
      <c r="M24" s="408"/>
      <c r="N24" s="107" t="s">
        <v>968</v>
      </c>
      <c r="O24" s="409"/>
      <c r="P24" s="409"/>
      <c r="Q24" s="409"/>
      <c r="R24" s="409"/>
      <c r="S24" s="501"/>
      <c r="T24" s="358"/>
      <c r="U24" s="500"/>
      <c r="V24" s="409"/>
      <c r="W24" s="409"/>
      <c r="X24" s="409"/>
      <c r="Y24" s="501"/>
      <c r="Z24" s="353"/>
      <c r="AA24" s="521">
        <f t="shared" ref="AA24" si="0">O24-U24</f>
        <v>0</v>
      </c>
      <c r="AB24" s="522"/>
      <c r="AC24" s="522"/>
      <c r="AD24" s="522"/>
      <c r="AE24" s="523"/>
      <c r="AF24" s="410" t="s">
        <v>973</v>
      </c>
      <c r="AG24" s="411"/>
      <c r="AH24" s="55"/>
      <c r="AI24" s="55"/>
      <c r="AJ24" s="55"/>
      <c r="AK24" s="55"/>
      <c r="AL24" s="55"/>
      <c r="AM24" s="55"/>
    </row>
    <row r="25" spans="1:39" ht="15" customHeight="1">
      <c r="A25" s="222"/>
      <c r="B25" s="55"/>
      <c r="C25" s="493"/>
      <c r="D25" s="493"/>
      <c r="E25" s="493"/>
      <c r="F25" s="55"/>
      <c r="G25" s="68"/>
      <c r="H25" s="450"/>
      <c r="I25" s="451"/>
      <c r="J25" s="451"/>
      <c r="K25" s="437"/>
      <c r="L25" s="407">
        <v>9</v>
      </c>
      <c r="M25" s="408"/>
      <c r="N25" s="107" t="s">
        <v>968</v>
      </c>
      <c r="O25" s="409"/>
      <c r="P25" s="409"/>
      <c r="Q25" s="409"/>
      <c r="R25" s="409"/>
      <c r="S25" s="501"/>
      <c r="T25" s="358"/>
      <c r="U25" s="500"/>
      <c r="V25" s="409"/>
      <c r="W25" s="409"/>
      <c r="X25" s="409"/>
      <c r="Y25" s="501"/>
      <c r="Z25" s="353"/>
      <c r="AA25" s="521">
        <f t="shared" ref="AA25" si="1">O25-U25</f>
        <v>0</v>
      </c>
      <c r="AB25" s="522"/>
      <c r="AC25" s="522"/>
      <c r="AD25" s="522"/>
      <c r="AE25" s="523"/>
      <c r="AF25" s="410" t="s">
        <v>973</v>
      </c>
      <c r="AG25" s="411"/>
      <c r="AH25" s="55"/>
      <c r="AI25" s="55"/>
      <c r="AJ25" s="55"/>
      <c r="AK25" s="55"/>
      <c r="AL25" s="55"/>
      <c r="AM25" s="55"/>
    </row>
    <row r="26" spans="1:39" ht="15" customHeight="1">
      <c r="A26" s="222"/>
      <c r="B26" s="55"/>
      <c r="C26" s="493"/>
      <c r="D26" s="493"/>
      <c r="E26" s="493"/>
      <c r="F26" s="55"/>
      <c r="G26" s="68"/>
      <c r="H26" s="450"/>
      <c r="I26" s="451"/>
      <c r="J26" s="451"/>
      <c r="K26" s="437"/>
      <c r="L26" s="407">
        <v>10</v>
      </c>
      <c r="M26" s="408"/>
      <c r="N26" s="107" t="s">
        <v>968</v>
      </c>
      <c r="O26" s="409"/>
      <c r="P26" s="409"/>
      <c r="Q26" s="409"/>
      <c r="R26" s="409"/>
      <c r="S26" s="501"/>
      <c r="T26" s="358"/>
      <c r="U26" s="500"/>
      <c r="V26" s="409"/>
      <c r="W26" s="409"/>
      <c r="X26" s="409"/>
      <c r="Y26" s="501"/>
      <c r="Z26" s="353"/>
      <c r="AA26" s="521">
        <f>O26-U26</f>
        <v>0</v>
      </c>
      <c r="AB26" s="522"/>
      <c r="AC26" s="522"/>
      <c r="AD26" s="522"/>
      <c r="AE26" s="523"/>
      <c r="AF26" s="410" t="s">
        <v>973</v>
      </c>
      <c r="AG26" s="411"/>
      <c r="AH26" s="55"/>
      <c r="AI26" s="55"/>
      <c r="AJ26" s="55"/>
      <c r="AK26" s="55"/>
      <c r="AL26" s="55"/>
      <c r="AM26" s="55"/>
    </row>
    <row r="27" spans="1:39" ht="15" customHeight="1">
      <c r="A27" s="222"/>
      <c r="B27" s="55"/>
      <c r="C27" s="493"/>
      <c r="D27" s="493"/>
      <c r="E27" s="493"/>
      <c r="F27" s="55"/>
      <c r="G27" s="68"/>
      <c r="H27" s="450"/>
      <c r="I27" s="451"/>
      <c r="J27" s="451"/>
      <c r="K27" s="437"/>
      <c r="L27" s="407">
        <v>11</v>
      </c>
      <c r="M27" s="408"/>
      <c r="N27" s="107" t="s">
        <v>968</v>
      </c>
      <c r="O27" s="409"/>
      <c r="P27" s="409"/>
      <c r="Q27" s="409"/>
      <c r="R27" s="409"/>
      <c r="S27" s="501"/>
      <c r="T27" s="358"/>
      <c r="U27" s="500"/>
      <c r="V27" s="409"/>
      <c r="W27" s="409"/>
      <c r="X27" s="409"/>
      <c r="Y27" s="501"/>
      <c r="Z27" s="353"/>
      <c r="AA27" s="521">
        <f t="shared" ref="AA27:AA29" si="2">O27-U27</f>
        <v>0</v>
      </c>
      <c r="AB27" s="522"/>
      <c r="AC27" s="522"/>
      <c r="AD27" s="522"/>
      <c r="AE27" s="523"/>
      <c r="AF27" s="410" t="s">
        <v>973</v>
      </c>
      <c r="AG27" s="411"/>
      <c r="AH27" s="55"/>
      <c r="AI27" s="55"/>
      <c r="AJ27" s="55"/>
      <c r="AK27" s="55"/>
      <c r="AL27" s="55"/>
      <c r="AM27" s="55"/>
    </row>
    <row r="28" spans="1:39" ht="15" customHeight="1">
      <c r="A28" s="222"/>
      <c r="B28" s="55"/>
      <c r="C28" s="493"/>
      <c r="D28" s="493"/>
      <c r="E28" s="493"/>
      <c r="F28" s="55"/>
      <c r="G28" s="68"/>
      <c r="H28" s="452"/>
      <c r="I28" s="453"/>
      <c r="J28" s="453"/>
      <c r="K28" s="438"/>
      <c r="L28" s="407">
        <v>12</v>
      </c>
      <c r="M28" s="408"/>
      <c r="N28" s="107" t="s">
        <v>968</v>
      </c>
      <c r="O28" s="409"/>
      <c r="P28" s="409"/>
      <c r="Q28" s="409"/>
      <c r="R28" s="409"/>
      <c r="S28" s="501"/>
      <c r="T28" s="358"/>
      <c r="U28" s="500"/>
      <c r="V28" s="409"/>
      <c r="W28" s="409"/>
      <c r="X28" s="409"/>
      <c r="Y28" s="501"/>
      <c r="Z28" s="353"/>
      <c r="AA28" s="521">
        <f t="shared" si="2"/>
        <v>0</v>
      </c>
      <c r="AB28" s="522"/>
      <c r="AC28" s="522"/>
      <c r="AD28" s="522"/>
      <c r="AE28" s="523"/>
      <c r="AF28" s="410" t="s">
        <v>973</v>
      </c>
      <c r="AG28" s="411"/>
      <c r="AH28" s="55"/>
      <c r="AI28" s="55"/>
      <c r="AJ28" s="55"/>
      <c r="AK28" s="55"/>
      <c r="AL28" s="55"/>
      <c r="AM28" s="55"/>
    </row>
    <row r="29" spans="1:39" ht="15" customHeight="1">
      <c r="A29" s="222"/>
      <c r="B29" s="55"/>
      <c r="C29" s="493"/>
      <c r="D29" s="493"/>
      <c r="E29" s="493"/>
      <c r="F29" s="55"/>
      <c r="G29" s="68"/>
      <c r="H29" s="441"/>
      <c r="I29" s="442"/>
      <c r="J29" s="442"/>
      <c r="K29" s="439" t="s">
        <v>1034</v>
      </c>
      <c r="L29" s="407">
        <v>1</v>
      </c>
      <c r="M29" s="408"/>
      <c r="N29" s="107" t="s">
        <v>968</v>
      </c>
      <c r="O29" s="409"/>
      <c r="P29" s="409"/>
      <c r="Q29" s="409"/>
      <c r="R29" s="409"/>
      <c r="S29" s="501"/>
      <c r="T29" s="358"/>
      <c r="U29" s="500"/>
      <c r="V29" s="409"/>
      <c r="W29" s="409"/>
      <c r="X29" s="409"/>
      <c r="Y29" s="501"/>
      <c r="Z29" s="353"/>
      <c r="AA29" s="521">
        <f t="shared" si="2"/>
        <v>0</v>
      </c>
      <c r="AB29" s="522"/>
      <c r="AC29" s="522"/>
      <c r="AD29" s="522"/>
      <c r="AE29" s="523"/>
      <c r="AF29" s="410" t="s">
        <v>973</v>
      </c>
      <c r="AG29" s="411"/>
      <c r="AH29" s="55"/>
      <c r="AI29" s="55"/>
      <c r="AJ29" s="55"/>
      <c r="AK29" s="55"/>
      <c r="AL29" s="55"/>
      <c r="AM29" s="55"/>
    </row>
    <row r="30" spans="1:39" ht="15" customHeight="1">
      <c r="A30" s="222"/>
      <c r="B30" s="55"/>
      <c r="C30" s="406"/>
      <c r="D30" s="406"/>
      <c r="E30" s="406"/>
      <c r="F30" s="55"/>
      <c r="G30" s="68"/>
      <c r="H30" s="441"/>
      <c r="I30" s="442"/>
      <c r="J30" s="442"/>
      <c r="K30" s="439"/>
      <c r="L30" s="407">
        <v>2</v>
      </c>
      <c r="M30" s="408"/>
      <c r="N30" s="107" t="s">
        <v>968</v>
      </c>
      <c r="O30" s="409"/>
      <c r="P30" s="409"/>
      <c r="Q30" s="409"/>
      <c r="R30" s="409"/>
      <c r="S30" s="501"/>
      <c r="T30" s="358"/>
      <c r="U30" s="500"/>
      <c r="V30" s="409"/>
      <c r="W30" s="409"/>
      <c r="X30" s="409"/>
      <c r="Y30" s="501"/>
      <c r="Z30" s="353"/>
      <c r="AA30" s="521">
        <f>O30-U30</f>
        <v>0</v>
      </c>
      <c r="AB30" s="522"/>
      <c r="AC30" s="522"/>
      <c r="AD30" s="522"/>
      <c r="AE30" s="523"/>
      <c r="AF30" s="410" t="s">
        <v>973</v>
      </c>
      <c r="AG30" s="411"/>
      <c r="AH30" s="55"/>
      <c r="AI30" s="55"/>
      <c r="AJ30" s="55"/>
      <c r="AK30" s="55"/>
      <c r="AL30" s="55"/>
      <c r="AM30" s="55"/>
    </row>
    <row r="31" spans="1:39" ht="15" customHeight="1">
      <c r="A31" s="222"/>
      <c r="B31" s="55"/>
      <c r="C31" s="494"/>
      <c r="D31" s="494"/>
      <c r="E31" s="494"/>
      <c r="F31" s="55"/>
      <c r="G31" s="68"/>
      <c r="H31" s="443"/>
      <c r="I31" s="444"/>
      <c r="J31" s="444"/>
      <c r="K31" s="440"/>
      <c r="L31" s="417">
        <v>3</v>
      </c>
      <c r="M31" s="418"/>
      <c r="N31" s="108" t="s">
        <v>968</v>
      </c>
      <c r="O31" s="495"/>
      <c r="P31" s="419"/>
      <c r="Q31" s="419"/>
      <c r="R31" s="419"/>
      <c r="S31" s="496"/>
      <c r="T31" s="359"/>
      <c r="U31" s="495"/>
      <c r="V31" s="419"/>
      <c r="W31" s="419"/>
      <c r="X31" s="419"/>
      <c r="Y31" s="496"/>
      <c r="Z31" s="354"/>
      <c r="AA31" s="541">
        <f>O31-U31</f>
        <v>0</v>
      </c>
      <c r="AB31" s="542"/>
      <c r="AC31" s="542"/>
      <c r="AD31" s="542"/>
      <c r="AE31" s="543"/>
      <c r="AF31" s="420" t="s">
        <v>973</v>
      </c>
      <c r="AG31" s="421"/>
      <c r="AH31" s="55"/>
      <c r="AI31" s="55"/>
      <c r="AJ31" s="55"/>
      <c r="AK31" s="55"/>
      <c r="AL31" s="55"/>
      <c r="AM31" s="55"/>
    </row>
    <row r="32" spans="1:39" s="89" customFormat="1" ht="15" customHeight="1">
      <c r="A32" s="222"/>
      <c r="B32" s="60"/>
      <c r="C32" s="60"/>
      <c r="D32" s="60"/>
      <c r="E32" s="60"/>
      <c r="F32" s="60"/>
      <c r="G32" s="79"/>
      <c r="H32" s="80"/>
      <c r="I32" s="81"/>
      <c r="J32" s="81"/>
      <c r="K32" s="82"/>
      <c r="L32" s="482" t="s">
        <v>1037</v>
      </c>
      <c r="M32" s="483"/>
      <c r="N32" s="483"/>
      <c r="O32" s="484">
        <f>SUMIF(AA20:AE31,"&gt;=0")</f>
        <v>0</v>
      </c>
      <c r="P32" s="484"/>
      <c r="Q32" s="484"/>
      <c r="R32" s="484"/>
      <c r="S32" s="484"/>
      <c r="T32" s="484"/>
      <c r="U32" s="484"/>
      <c r="V32" s="484"/>
      <c r="W32" s="484"/>
      <c r="X32" s="484"/>
      <c r="Y32" s="484"/>
      <c r="Z32" s="484"/>
      <c r="AA32" s="484"/>
      <c r="AB32" s="484"/>
      <c r="AC32" s="484"/>
      <c r="AD32" s="484"/>
      <c r="AE32" s="484"/>
      <c r="AF32" s="485" t="s">
        <v>973</v>
      </c>
      <c r="AG32" s="486"/>
      <c r="AH32" s="322"/>
      <c r="AI32" s="323"/>
      <c r="AJ32" s="323"/>
      <c r="AK32" s="323"/>
      <c r="AL32" s="323"/>
      <c r="AM32" s="323"/>
    </row>
    <row r="33" spans="1:52" s="89" customFormat="1" ht="40.5" customHeight="1">
      <c r="A33" s="222"/>
      <c r="B33" s="60"/>
      <c r="C33" s="60"/>
      <c r="D33" s="60"/>
      <c r="E33" s="60"/>
      <c r="F33" s="60"/>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519"/>
      <c r="AI33" s="519"/>
      <c r="AJ33" s="323"/>
      <c r="AK33" s="55"/>
      <c r="AL33" s="323"/>
      <c r="AM33" s="323"/>
    </row>
    <row r="34" spans="1:52" s="89" customFormat="1" ht="13.5" customHeight="1">
      <c r="A34" s="222"/>
      <c r="B34" s="60"/>
      <c r="C34" s="55"/>
      <c r="D34" s="55"/>
      <c r="E34" s="55"/>
      <c r="F34" s="520" t="s">
        <v>1543</v>
      </c>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221"/>
      <c r="AI34" s="221"/>
      <c r="AJ34" s="323"/>
      <c r="AK34" s="109"/>
      <c r="AL34" s="109"/>
      <c r="AM34" s="109"/>
      <c r="AN34" s="335"/>
      <c r="AO34" s="335"/>
      <c r="AP34" s="335"/>
      <c r="AQ34" s="335"/>
      <c r="AR34" s="335"/>
      <c r="AS34" s="335"/>
      <c r="AT34" s="335"/>
      <c r="AU34" s="335"/>
      <c r="AV34" s="335"/>
      <c r="AW34" s="335"/>
      <c r="AX34" s="335"/>
      <c r="AY34" s="335"/>
      <c r="AZ34" s="57"/>
    </row>
    <row r="35" spans="1:52" s="89" customFormat="1" ht="13.5" customHeight="1">
      <c r="A35" s="222"/>
      <c r="B35" s="60"/>
      <c r="C35" s="55"/>
      <c r="D35" s="55"/>
      <c r="E35" s="55"/>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221"/>
      <c r="AI35" s="221"/>
      <c r="AJ35" s="323"/>
      <c r="AK35" s="109"/>
      <c r="AL35" s="109"/>
      <c r="AM35" s="109"/>
      <c r="AN35" s="335"/>
      <c r="AO35" s="335"/>
      <c r="AP35" s="335"/>
      <c r="AQ35" s="335"/>
      <c r="AR35" s="335"/>
      <c r="AS35" s="335"/>
      <c r="AT35" s="335"/>
      <c r="AU35" s="335"/>
      <c r="AV35" s="335"/>
      <c r="AW35" s="335"/>
      <c r="AX35" s="335"/>
      <c r="AY35" s="335"/>
      <c r="AZ35" s="57"/>
    </row>
    <row r="36" spans="1:52" s="89" customFormat="1" ht="13.5" customHeight="1">
      <c r="A36" s="222"/>
      <c r="B36" s="60"/>
      <c r="C36" s="475" t="s">
        <v>1540</v>
      </c>
      <c r="D36" s="476"/>
      <c r="E36" s="476"/>
      <c r="F36" s="476"/>
      <c r="G36" s="476"/>
      <c r="H36" s="476"/>
      <c r="I36" s="476"/>
      <c r="J36" s="476"/>
      <c r="K36" s="476"/>
      <c r="L36" s="476"/>
      <c r="M36" s="476"/>
      <c r="N36" s="476"/>
      <c r="O36" s="476"/>
      <c r="P36" s="476"/>
      <c r="Q36" s="476"/>
      <c r="R36" s="476"/>
      <c r="S36" s="476"/>
      <c r="T36" s="476"/>
      <c r="U36" s="476"/>
      <c r="V36" s="110"/>
      <c r="W36" s="110"/>
      <c r="X36" s="110"/>
      <c r="Y36" s="110"/>
      <c r="Z36" s="110"/>
      <c r="AA36" s="110"/>
      <c r="AB36" s="110"/>
      <c r="AC36" s="110"/>
      <c r="AD36" s="110"/>
      <c r="AE36" s="110"/>
      <c r="AF36" s="110"/>
      <c r="AG36" s="111"/>
      <c r="AH36" s="221"/>
      <c r="AI36" s="221"/>
      <c r="AJ36" s="323"/>
      <c r="AK36" s="109"/>
      <c r="AL36" s="109"/>
      <c r="AM36" s="109"/>
      <c r="AN36" s="335"/>
      <c r="AO36" s="335"/>
      <c r="AP36" s="335"/>
      <c r="AQ36" s="335"/>
      <c r="AR36" s="335"/>
      <c r="AS36" s="335"/>
      <c r="AT36" s="335"/>
      <c r="AU36" s="335"/>
      <c r="AV36" s="335"/>
      <c r="AW36" s="335"/>
      <c r="AX36" s="335"/>
      <c r="AY36" s="335"/>
      <c r="AZ36" s="57"/>
    </row>
    <row r="37" spans="1:52" s="89" customFormat="1" ht="24.75" customHeight="1">
      <c r="A37" s="222"/>
      <c r="B37" s="60"/>
      <c r="C37" s="456" t="s">
        <v>1035</v>
      </c>
      <c r="D37" s="457"/>
      <c r="E37" s="457"/>
      <c r="F37" s="55"/>
      <c r="G37" s="458" t="s">
        <v>1542</v>
      </c>
      <c r="H37" s="459"/>
      <c r="I37" s="459"/>
      <c r="J37" s="459"/>
      <c r="K37" s="459"/>
      <c r="L37" s="64" t="s">
        <v>1072</v>
      </c>
      <c r="M37" s="544">
        <f>SUMIFS($AA$39:$AA$50,$C$39:$C$50,"=○",$AA$39:$AA$50,"&gt;0")</f>
        <v>0</v>
      </c>
      <c r="N37" s="544"/>
      <c r="O37" s="544"/>
      <c r="P37" s="544"/>
      <c r="Q37" s="544"/>
      <c r="R37" s="544"/>
      <c r="S37" s="544"/>
      <c r="T37" s="544"/>
      <c r="U37" s="544"/>
      <c r="V37" s="544"/>
      <c r="W37" s="544"/>
      <c r="X37" s="544"/>
      <c r="Y37" s="545" t="s">
        <v>1236</v>
      </c>
      <c r="Z37" s="545"/>
      <c r="AA37" s="545"/>
      <c r="AB37" s="545"/>
      <c r="AC37" s="545"/>
      <c r="AD37" s="545"/>
      <c r="AE37" s="545"/>
      <c r="AF37" s="545"/>
      <c r="AG37" s="546"/>
      <c r="AH37" s="221"/>
      <c r="AI37" s="221"/>
      <c r="AJ37" s="323"/>
      <c r="AK37" s="109"/>
      <c r="AL37" s="109"/>
      <c r="AM37" s="109"/>
      <c r="AN37" s="335"/>
      <c r="AO37" s="335"/>
      <c r="AP37" s="335"/>
      <c r="AQ37" s="335"/>
      <c r="AR37" s="335"/>
      <c r="AS37" s="335"/>
      <c r="AT37" s="335"/>
      <c r="AU37" s="335"/>
      <c r="AV37" s="335"/>
      <c r="AW37" s="335"/>
      <c r="AX37" s="335"/>
      <c r="AY37" s="335"/>
      <c r="AZ37" s="57"/>
    </row>
    <row r="38" spans="1:52" s="89" customFormat="1" ht="13.5" customHeight="1">
      <c r="A38" s="222"/>
      <c r="B38" s="60"/>
      <c r="C38" s="524"/>
      <c r="D38" s="525"/>
      <c r="E38" s="526"/>
      <c r="F38" s="55"/>
      <c r="G38" s="104"/>
      <c r="H38" s="220"/>
      <c r="I38" s="220"/>
      <c r="J38" s="220"/>
      <c r="K38" s="220"/>
      <c r="L38" s="324"/>
      <c r="M38" s="155"/>
      <c r="N38" s="325"/>
      <c r="O38" s="527" t="s">
        <v>1159</v>
      </c>
      <c r="P38" s="528"/>
      <c r="Q38" s="528"/>
      <c r="R38" s="528"/>
      <c r="S38" s="529"/>
      <c r="T38" s="105" t="s">
        <v>1160</v>
      </c>
      <c r="U38" s="527" t="s">
        <v>1533</v>
      </c>
      <c r="V38" s="528"/>
      <c r="W38" s="528"/>
      <c r="X38" s="528"/>
      <c r="Y38" s="529"/>
      <c r="Z38" s="105" t="s">
        <v>1161</v>
      </c>
      <c r="AA38" s="527" t="s">
        <v>1544</v>
      </c>
      <c r="AB38" s="528"/>
      <c r="AC38" s="528"/>
      <c r="AD38" s="528"/>
      <c r="AE38" s="529"/>
      <c r="AF38" s="326"/>
      <c r="AG38" s="327"/>
      <c r="AH38" s="221"/>
      <c r="AI38" s="221"/>
      <c r="AJ38" s="323"/>
      <c r="AK38" s="109"/>
      <c r="AL38" s="109"/>
      <c r="AM38" s="109"/>
      <c r="AN38" s="335"/>
      <c r="AO38" s="335"/>
      <c r="AP38" s="335"/>
      <c r="AQ38" s="335"/>
      <c r="AR38" s="335"/>
      <c r="AS38" s="335"/>
      <c r="AT38" s="335"/>
      <c r="AU38" s="335"/>
      <c r="AV38" s="335"/>
      <c r="AW38" s="335"/>
      <c r="AX38" s="335"/>
      <c r="AY38" s="335"/>
      <c r="AZ38" s="57"/>
    </row>
    <row r="39" spans="1:52" s="89" customFormat="1" ht="13.5" customHeight="1">
      <c r="A39" s="222"/>
      <c r="B39" s="60"/>
      <c r="C39" s="493"/>
      <c r="D39" s="493"/>
      <c r="E39" s="493"/>
      <c r="F39" s="55"/>
      <c r="G39" s="68"/>
      <c r="H39" s="508">
        <v>2025</v>
      </c>
      <c r="I39" s="509"/>
      <c r="J39" s="509"/>
      <c r="K39" s="505" t="s">
        <v>1034</v>
      </c>
      <c r="L39" s="445">
        <v>4</v>
      </c>
      <c r="M39" s="446"/>
      <c r="N39" s="106" t="s">
        <v>968</v>
      </c>
      <c r="O39" s="517"/>
      <c r="P39" s="447"/>
      <c r="Q39" s="447"/>
      <c r="R39" s="447"/>
      <c r="S39" s="518"/>
      <c r="T39" s="357"/>
      <c r="U39" s="517"/>
      <c r="V39" s="447"/>
      <c r="W39" s="447"/>
      <c r="X39" s="447"/>
      <c r="Y39" s="518"/>
      <c r="Z39" s="352"/>
      <c r="AA39" s="514">
        <f t="shared" ref="AA39:AA46" si="3">O39-U39</f>
        <v>0</v>
      </c>
      <c r="AB39" s="515"/>
      <c r="AC39" s="515"/>
      <c r="AD39" s="515"/>
      <c r="AE39" s="516"/>
      <c r="AF39" s="461" t="s">
        <v>973</v>
      </c>
      <c r="AG39" s="462"/>
      <c r="AH39" s="221"/>
      <c r="AI39" s="221"/>
      <c r="AJ39" s="323"/>
      <c r="AK39" s="109"/>
      <c r="AL39" s="109"/>
      <c r="AM39" s="109"/>
      <c r="AN39" s="335"/>
      <c r="AO39" s="335"/>
      <c r="AP39" s="335"/>
      <c r="AQ39" s="335"/>
      <c r="AR39" s="335"/>
      <c r="AS39" s="335"/>
      <c r="AT39" s="335"/>
      <c r="AU39" s="335"/>
      <c r="AV39" s="335"/>
      <c r="AW39" s="335"/>
      <c r="AX39" s="335"/>
      <c r="AY39" s="335"/>
      <c r="AZ39" s="57"/>
    </row>
    <row r="40" spans="1:52" s="89" customFormat="1" ht="13.5" customHeight="1">
      <c r="A40" s="222"/>
      <c r="B40" s="60"/>
      <c r="C40" s="493"/>
      <c r="D40" s="493"/>
      <c r="E40" s="493"/>
      <c r="F40" s="55"/>
      <c r="G40" s="68"/>
      <c r="H40" s="510"/>
      <c r="I40" s="511"/>
      <c r="J40" s="511"/>
      <c r="K40" s="506"/>
      <c r="L40" s="407">
        <v>5</v>
      </c>
      <c r="M40" s="408"/>
      <c r="N40" s="107" t="s">
        <v>968</v>
      </c>
      <c r="O40" s="500"/>
      <c r="P40" s="409"/>
      <c r="Q40" s="409"/>
      <c r="R40" s="409"/>
      <c r="S40" s="501"/>
      <c r="T40" s="358"/>
      <c r="U40" s="500"/>
      <c r="V40" s="409"/>
      <c r="W40" s="409"/>
      <c r="X40" s="409"/>
      <c r="Y40" s="501"/>
      <c r="Z40" s="353"/>
      <c r="AA40" s="502">
        <f t="shared" si="3"/>
        <v>0</v>
      </c>
      <c r="AB40" s="503"/>
      <c r="AC40" s="503"/>
      <c r="AD40" s="503"/>
      <c r="AE40" s="504"/>
      <c r="AF40" s="410" t="s">
        <v>973</v>
      </c>
      <c r="AG40" s="411"/>
      <c r="AH40" s="221"/>
      <c r="AI40" s="221"/>
      <c r="AJ40" s="323"/>
      <c r="AK40" s="109"/>
      <c r="AL40" s="109"/>
      <c r="AM40" s="109"/>
      <c r="AN40" s="335"/>
      <c r="AO40" s="335"/>
      <c r="AP40" s="335"/>
      <c r="AQ40" s="335"/>
      <c r="AR40" s="335"/>
      <c r="AS40" s="335"/>
      <c r="AT40" s="335"/>
      <c r="AU40" s="335"/>
      <c r="AV40" s="335"/>
      <c r="AW40" s="335"/>
      <c r="AX40" s="335"/>
      <c r="AY40" s="335"/>
      <c r="AZ40" s="57"/>
    </row>
    <row r="41" spans="1:52" s="89" customFormat="1" ht="13.5" customHeight="1">
      <c r="A41" s="222"/>
      <c r="B41" s="60"/>
      <c r="C41" s="493"/>
      <c r="D41" s="493"/>
      <c r="E41" s="493"/>
      <c r="F41" s="55"/>
      <c r="G41" s="68"/>
      <c r="H41" s="510"/>
      <c r="I41" s="511"/>
      <c r="J41" s="511"/>
      <c r="K41" s="506"/>
      <c r="L41" s="407">
        <v>6</v>
      </c>
      <c r="M41" s="408"/>
      <c r="N41" s="107" t="s">
        <v>968</v>
      </c>
      <c r="O41" s="500"/>
      <c r="P41" s="409"/>
      <c r="Q41" s="409"/>
      <c r="R41" s="409"/>
      <c r="S41" s="501"/>
      <c r="T41" s="358"/>
      <c r="U41" s="500"/>
      <c r="V41" s="409"/>
      <c r="W41" s="409"/>
      <c r="X41" s="409"/>
      <c r="Y41" s="501"/>
      <c r="Z41" s="353"/>
      <c r="AA41" s="502">
        <f t="shared" si="3"/>
        <v>0</v>
      </c>
      <c r="AB41" s="503"/>
      <c r="AC41" s="503"/>
      <c r="AD41" s="503"/>
      <c r="AE41" s="504"/>
      <c r="AF41" s="410" t="s">
        <v>973</v>
      </c>
      <c r="AG41" s="411"/>
      <c r="AH41" s="221"/>
      <c r="AI41" s="221"/>
      <c r="AJ41" s="323"/>
      <c r="AK41" s="109"/>
      <c r="AL41" s="109"/>
      <c r="AM41" s="109"/>
      <c r="AN41" s="335"/>
      <c r="AO41" s="335"/>
      <c r="AP41" s="335"/>
      <c r="AQ41" s="335"/>
      <c r="AR41" s="335"/>
      <c r="AS41" s="335"/>
      <c r="AT41" s="335"/>
      <c r="AU41" s="335"/>
      <c r="AV41" s="335"/>
      <c r="AW41" s="335"/>
      <c r="AX41" s="335"/>
      <c r="AY41" s="335"/>
      <c r="AZ41" s="57"/>
    </row>
    <row r="42" spans="1:52" s="89" customFormat="1" ht="13.5" customHeight="1">
      <c r="A42" s="222"/>
      <c r="B42" s="60"/>
      <c r="C42" s="493"/>
      <c r="D42" s="493"/>
      <c r="E42" s="493"/>
      <c r="F42" s="55"/>
      <c r="G42" s="68"/>
      <c r="H42" s="510"/>
      <c r="I42" s="511"/>
      <c r="J42" s="511"/>
      <c r="K42" s="506"/>
      <c r="L42" s="407">
        <v>7</v>
      </c>
      <c r="M42" s="408"/>
      <c r="N42" s="107" t="s">
        <v>968</v>
      </c>
      <c r="O42" s="500"/>
      <c r="P42" s="409"/>
      <c r="Q42" s="409"/>
      <c r="R42" s="409"/>
      <c r="S42" s="501"/>
      <c r="T42" s="358"/>
      <c r="U42" s="500"/>
      <c r="V42" s="409"/>
      <c r="W42" s="409"/>
      <c r="X42" s="409"/>
      <c r="Y42" s="501"/>
      <c r="Z42" s="353"/>
      <c r="AA42" s="502">
        <f t="shared" si="3"/>
        <v>0</v>
      </c>
      <c r="AB42" s="503"/>
      <c r="AC42" s="503"/>
      <c r="AD42" s="503"/>
      <c r="AE42" s="504"/>
      <c r="AF42" s="410" t="s">
        <v>973</v>
      </c>
      <c r="AG42" s="411"/>
      <c r="AH42" s="221"/>
      <c r="AI42" s="221"/>
      <c r="AJ42" s="323"/>
      <c r="AK42" s="109"/>
      <c r="AL42" s="109"/>
      <c r="AM42" s="109"/>
      <c r="AN42" s="335"/>
      <c r="AO42" s="335"/>
      <c r="AP42" s="335"/>
      <c r="AQ42" s="335"/>
      <c r="AR42" s="335"/>
      <c r="AS42" s="335"/>
      <c r="AT42" s="335"/>
      <c r="AU42" s="335"/>
      <c r="AV42" s="335"/>
      <c r="AW42" s="335"/>
      <c r="AX42" s="335"/>
      <c r="AY42" s="335"/>
      <c r="AZ42" s="57"/>
    </row>
    <row r="43" spans="1:52" s="89" customFormat="1" ht="13.5" customHeight="1">
      <c r="A43" s="222"/>
      <c r="B43" s="60"/>
      <c r="C43" s="493"/>
      <c r="D43" s="493"/>
      <c r="E43" s="493"/>
      <c r="F43" s="55"/>
      <c r="G43" s="68"/>
      <c r="H43" s="510"/>
      <c r="I43" s="511"/>
      <c r="J43" s="511"/>
      <c r="K43" s="506"/>
      <c r="L43" s="407">
        <v>8</v>
      </c>
      <c r="M43" s="408"/>
      <c r="N43" s="107" t="s">
        <v>968</v>
      </c>
      <c r="O43" s="500"/>
      <c r="P43" s="409"/>
      <c r="Q43" s="409"/>
      <c r="R43" s="409"/>
      <c r="S43" s="501"/>
      <c r="T43" s="358"/>
      <c r="U43" s="500"/>
      <c r="V43" s="409"/>
      <c r="W43" s="409"/>
      <c r="X43" s="409"/>
      <c r="Y43" s="501"/>
      <c r="Z43" s="353"/>
      <c r="AA43" s="502">
        <f t="shared" si="3"/>
        <v>0</v>
      </c>
      <c r="AB43" s="503"/>
      <c r="AC43" s="503"/>
      <c r="AD43" s="503"/>
      <c r="AE43" s="504"/>
      <c r="AF43" s="410" t="s">
        <v>973</v>
      </c>
      <c r="AG43" s="411"/>
      <c r="AH43" s="221"/>
      <c r="AI43" s="221"/>
      <c r="AJ43" s="323"/>
      <c r="AK43" s="109"/>
      <c r="AL43" s="109"/>
      <c r="AM43" s="109"/>
      <c r="AN43" s="335"/>
      <c r="AO43" s="335"/>
      <c r="AP43" s="335"/>
      <c r="AQ43" s="335"/>
      <c r="AR43" s="335"/>
      <c r="AS43" s="335"/>
      <c r="AT43" s="335"/>
      <c r="AU43" s="335"/>
      <c r="AV43" s="335"/>
      <c r="AW43" s="335"/>
      <c r="AX43" s="335"/>
      <c r="AY43" s="335"/>
      <c r="AZ43" s="57"/>
    </row>
    <row r="44" spans="1:52" s="89" customFormat="1" ht="13.5" customHeight="1">
      <c r="A44" s="222"/>
      <c r="B44" s="60"/>
      <c r="C44" s="493"/>
      <c r="D44" s="493"/>
      <c r="E44" s="493"/>
      <c r="F44" s="55"/>
      <c r="G44" s="68"/>
      <c r="H44" s="510"/>
      <c r="I44" s="511"/>
      <c r="J44" s="511"/>
      <c r="K44" s="506"/>
      <c r="L44" s="407">
        <v>9</v>
      </c>
      <c r="M44" s="408"/>
      <c r="N44" s="107" t="s">
        <v>968</v>
      </c>
      <c r="O44" s="500"/>
      <c r="P44" s="409"/>
      <c r="Q44" s="409"/>
      <c r="R44" s="409"/>
      <c r="S44" s="501"/>
      <c r="T44" s="358"/>
      <c r="U44" s="500"/>
      <c r="V44" s="409"/>
      <c r="W44" s="409"/>
      <c r="X44" s="409"/>
      <c r="Y44" s="501"/>
      <c r="Z44" s="353"/>
      <c r="AA44" s="502">
        <f t="shared" si="3"/>
        <v>0</v>
      </c>
      <c r="AB44" s="503"/>
      <c r="AC44" s="503"/>
      <c r="AD44" s="503"/>
      <c r="AE44" s="504"/>
      <c r="AF44" s="410" t="s">
        <v>973</v>
      </c>
      <c r="AG44" s="411"/>
      <c r="AH44" s="221"/>
      <c r="AI44" s="221"/>
      <c r="AJ44" s="323"/>
      <c r="AK44" s="109"/>
      <c r="AL44" s="109"/>
      <c r="AM44" s="109"/>
      <c r="AN44" s="335"/>
      <c r="AO44" s="335"/>
      <c r="AP44" s="335"/>
      <c r="AQ44" s="335"/>
      <c r="AR44" s="335"/>
      <c r="AS44" s="335"/>
      <c r="AT44" s="335"/>
      <c r="AU44" s="335"/>
      <c r="AV44" s="335"/>
      <c r="AW44" s="335"/>
      <c r="AX44" s="335"/>
      <c r="AY44" s="335"/>
      <c r="AZ44" s="57"/>
    </row>
    <row r="45" spans="1:52" s="89" customFormat="1" ht="13.5" customHeight="1">
      <c r="A45" s="222"/>
      <c r="B45" s="60"/>
      <c r="C45" s="493"/>
      <c r="D45" s="493"/>
      <c r="E45" s="493"/>
      <c r="F45" s="55"/>
      <c r="G45" s="68"/>
      <c r="H45" s="510"/>
      <c r="I45" s="511"/>
      <c r="J45" s="511"/>
      <c r="K45" s="506"/>
      <c r="L45" s="407">
        <v>10</v>
      </c>
      <c r="M45" s="408"/>
      <c r="N45" s="107" t="s">
        <v>968</v>
      </c>
      <c r="O45" s="500"/>
      <c r="P45" s="409"/>
      <c r="Q45" s="409"/>
      <c r="R45" s="409"/>
      <c r="S45" s="501"/>
      <c r="T45" s="358"/>
      <c r="U45" s="500"/>
      <c r="V45" s="409"/>
      <c r="W45" s="409"/>
      <c r="X45" s="409"/>
      <c r="Y45" s="501"/>
      <c r="Z45" s="353"/>
      <c r="AA45" s="502">
        <f t="shared" si="3"/>
        <v>0</v>
      </c>
      <c r="AB45" s="503"/>
      <c r="AC45" s="503"/>
      <c r="AD45" s="503"/>
      <c r="AE45" s="504"/>
      <c r="AF45" s="410" t="s">
        <v>973</v>
      </c>
      <c r="AG45" s="411"/>
      <c r="AH45" s="221"/>
      <c r="AI45" s="221"/>
      <c r="AJ45" s="323"/>
      <c r="AK45" s="109"/>
      <c r="AL45" s="109"/>
      <c r="AM45" s="109"/>
      <c r="AN45" s="335"/>
      <c r="AO45" s="335"/>
      <c r="AP45" s="335"/>
      <c r="AQ45" s="335"/>
      <c r="AR45" s="335"/>
      <c r="AS45" s="335"/>
      <c r="AT45" s="335"/>
      <c r="AU45" s="335"/>
      <c r="AV45" s="335"/>
      <c r="AW45" s="335"/>
      <c r="AX45" s="335"/>
      <c r="AY45" s="335"/>
      <c r="AZ45" s="57"/>
    </row>
    <row r="46" spans="1:52" s="89" customFormat="1" ht="13.5" customHeight="1">
      <c r="A46" s="222"/>
      <c r="B46" s="60"/>
      <c r="C46" s="493"/>
      <c r="D46" s="493"/>
      <c r="E46" s="493"/>
      <c r="F46" s="55"/>
      <c r="G46" s="68"/>
      <c r="H46" s="510"/>
      <c r="I46" s="511"/>
      <c r="J46" s="511"/>
      <c r="K46" s="506"/>
      <c r="L46" s="407">
        <v>11</v>
      </c>
      <c r="M46" s="408"/>
      <c r="N46" s="107" t="s">
        <v>968</v>
      </c>
      <c r="O46" s="500"/>
      <c r="P46" s="409"/>
      <c r="Q46" s="409"/>
      <c r="R46" s="409"/>
      <c r="S46" s="501"/>
      <c r="T46" s="358"/>
      <c r="U46" s="500"/>
      <c r="V46" s="409"/>
      <c r="W46" s="409"/>
      <c r="X46" s="409"/>
      <c r="Y46" s="501"/>
      <c r="Z46" s="353"/>
      <c r="AA46" s="502">
        <f t="shared" si="3"/>
        <v>0</v>
      </c>
      <c r="AB46" s="503"/>
      <c r="AC46" s="503"/>
      <c r="AD46" s="503"/>
      <c r="AE46" s="504"/>
      <c r="AF46" s="410" t="s">
        <v>973</v>
      </c>
      <c r="AG46" s="411"/>
      <c r="AH46" s="221"/>
      <c r="AI46" s="221"/>
      <c r="AJ46" s="323"/>
      <c r="AK46" s="109"/>
      <c r="AL46" s="109"/>
      <c r="AM46" s="109"/>
      <c r="AN46" s="335"/>
      <c r="AO46" s="335"/>
      <c r="AP46" s="335"/>
      <c r="AQ46" s="335"/>
      <c r="AR46" s="335"/>
      <c r="AS46" s="335"/>
      <c r="AT46" s="335"/>
      <c r="AU46" s="335"/>
      <c r="AV46" s="335"/>
      <c r="AW46" s="335"/>
      <c r="AX46" s="335"/>
      <c r="AY46" s="335"/>
      <c r="AZ46" s="57"/>
    </row>
    <row r="47" spans="1:52" s="89" customFormat="1" ht="13.5" customHeight="1">
      <c r="A47" s="222"/>
      <c r="B47" s="60"/>
      <c r="C47" s="493"/>
      <c r="D47" s="493"/>
      <c r="E47" s="493"/>
      <c r="F47" s="55"/>
      <c r="G47" s="68"/>
      <c r="H47" s="512"/>
      <c r="I47" s="513"/>
      <c r="J47" s="513"/>
      <c r="K47" s="507"/>
      <c r="L47" s="407">
        <v>12</v>
      </c>
      <c r="M47" s="408"/>
      <c r="N47" s="107" t="s">
        <v>968</v>
      </c>
      <c r="O47" s="500"/>
      <c r="P47" s="409"/>
      <c r="Q47" s="409"/>
      <c r="R47" s="409"/>
      <c r="S47" s="501"/>
      <c r="T47" s="358"/>
      <c r="U47" s="500"/>
      <c r="V47" s="409"/>
      <c r="W47" s="409"/>
      <c r="X47" s="409"/>
      <c r="Y47" s="501"/>
      <c r="Z47" s="353"/>
      <c r="AA47" s="502">
        <f t="shared" ref="AA47:AA50" si="4">O47-U47</f>
        <v>0</v>
      </c>
      <c r="AB47" s="503"/>
      <c r="AC47" s="503"/>
      <c r="AD47" s="503"/>
      <c r="AE47" s="504"/>
      <c r="AF47" s="410" t="s">
        <v>973</v>
      </c>
      <c r="AG47" s="411"/>
      <c r="AH47" s="221"/>
      <c r="AI47" s="221"/>
      <c r="AJ47" s="323"/>
      <c r="AK47" s="109"/>
      <c r="AL47" s="109"/>
      <c r="AM47" s="109"/>
      <c r="AN47" s="335"/>
      <c r="AO47" s="335"/>
      <c r="AP47" s="335"/>
      <c r="AQ47" s="335"/>
      <c r="AR47" s="335"/>
      <c r="AS47" s="335"/>
      <c r="AT47" s="335"/>
      <c r="AU47" s="335"/>
      <c r="AV47" s="335"/>
      <c r="AW47" s="335"/>
      <c r="AX47" s="335"/>
      <c r="AY47" s="335"/>
      <c r="AZ47" s="57"/>
    </row>
    <row r="48" spans="1:52" s="89" customFormat="1" ht="13.5" customHeight="1">
      <c r="A48" s="222"/>
      <c r="B48" s="60"/>
      <c r="C48" s="493"/>
      <c r="D48" s="493"/>
      <c r="E48" s="493"/>
      <c r="F48" s="55"/>
      <c r="G48" s="68"/>
      <c r="H48" s="487">
        <v>2026</v>
      </c>
      <c r="I48" s="488"/>
      <c r="J48" s="488"/>
      <c r="K48" s="491" t="s">
        <v>1034</v>
      </c>
      <c r="L48" s="407">
        <v>1</v>
      </c>
      <c r="M48" s="408"/>
      <c r="N48" s="107" t="s">
        <v>968</v>
      </c>
      <c r="O48" s="500"/>
      <c r="P48" s="409"/>
      <c r="Q48" s="409"/>
      <c r="R48" s="409"/>
      <c r="S48" s="501"/>
      <c r="T48" s="358"/>
      <c r="U48" s="500"/>
      <c r="V48" s="409"/>
      <c r="W48" s="409"/>
      <c r="X48" s="409"/>
      <c r="Y48" s="501"/>
      <c r="Z48" s="353"/>
      <c r="AA48" s="502">
        <f t="shared" si="4"/>
        <v>0</v>
      </c>
      <c r="AB48" s="503"/>
      <c r="AC48" s="503"/>
      <c r="AD48" s="503"/>
      <c r="AE48" s="504"/>
      <c r="AF48" s="410" t="s">
        <v>973</v>
      </c>
      <c r="AG48" s="411"/>
      <c r="AH48" s="221"/>
      <c r="AI48" s="221"/>
      <c r="AJ48" s="323"/>
      <c r="AK48" s="109"/>
      <c r="AL48" s="109"/>
      <c r="AM48" s="109"/>
      <c r="AN48" s="335"/>
      <c r="AO48" s="335"/>
      <c r="AP48" s="335"/>
      <c r="AQ48" s="335"/>
      <c r="AR48" s="335"/>
      <c r="AS48" s="335"/>
      <c r="AT48" s="335"/>
      <c r="AU48" s="335"/>
      <c r="AV48" s="335"/>
      <c r="AW48" s="335"/>
      <c r="AX48" s="335"/>
      <c r="AY48" s="335"/>
      <c r="AZ48" s="57"/>
    </row>
    <row r="49" spans="1:52" s="89" customFormat="1" ht="13.5" customHeight="1">
      <c r="A49" s="222"/>
      <c r="B49" s="60"/>
      <c r="C49" s="493"/>
      <c r="D49" s="493"/>
      <c r="E49" s="493"/>
      <c r="F49" s="55"/>
      <c r="G49" s="68"/>
      <c r="H49" s="487"/>
      <c r="I49" s="488"/>
      <c r="J49" s="488"/>
      <c r="K49" s="491"/>
      <c r="L49" s="407">
        <v>2</v>
      </c>
      <c r="M49" s="408"/>
      <c r="N49" s="107" t="s">
        <v>968</v>
      </c>
      <c r="O49" s="500"/>
      <c r="P49" s="409"/>
      <c r="Q49" s="409"/>
      <c r="R49" s="409"/>
      <c r="S49" s="501"/>
      <c r="T49" s="358"/>
      <c r="U49" s="500"/>
      <c r="V49" s="409"/>
      <c r="W49" s="409"/>
      <c r="X49" s="409"/>
      <c r="Y49" s="501"/>
      <c r="Z49" s="353"/>
      <c r="AA49" s="502">
        <f t="shared" si="4"/>
        <v>0</v>
      </c>
      <c r="AB49" s="503"/>
      <c r="AC49" s="503"/>
      <c r="AD49" s="503"/>
      <c r="AE49" s="504"/>
      <c r="AF49" s="410" t="s">
        <v>973</v>
      </c>
      <c r="AG49" s="411"/>
      <c r="AH49" s="221"/>
      <c r="AI49" s="221"/>
      <c r="AJ49" s="323"/>
      <c r="AK49" s="109"/>
      <c r="AL49" s="109"/>
      <c r="AM49" s="109"/>
      <c r="AN49" s="335"/>
      <c r="AO49" s="335"/>
      <c r="AP49" s="335"/>
      <c r="AQ49" s="335"/>
      <c r="AR49" s="335"/>
      <c r="AS49" s="335"/>
      <c r="AT49" s="335"/>
      <c r="AU49" s="335"/>
      <c r="AV49" s="335"/>
      <c r="AW49" s="335"/>
      <c r="AX49" s="335"/>
      <c r="AY49" s="335"/>
      <c r="AZ49" s="57"/>
    </row>
    <row r="50" spans="1:52" s="89" customFormat="1" ht="13.5" customHeight="1">
      <c r="A50" s="222"/>
      <c r="B50" s="60"/>
      <c r="C50" s="494"/>
      <c r="D50" s="494"/>
      <c r="E50" s="494"/>
      <c r="F50" s="55"/>
      <c r="G50" s="68"/>
      <c r="H50" s="489"/>
      <c r="I50" s="490"/>
      <c r="J50" s="490"/>
      <c r="K50" s="492"/>
      <c r="L50" s="417">
        <v>3</v>
      </c>
      <c r="M50" s="418"/>
      <c r="N50" s="108" t="s">
        <v>968</v>
      </c>
      <c r="O50" s="495"/>
      <c r="P50" s="419"/>
      <c r="Q50" s="419"/>
      <c r="R50" s="419"/>
      <c r="S50" s="496"/>
      <c r="T50" s="359"/>
      <c r="U50" s="495"/>
      <c r="V50" s="419"/>
      <c r="W50" s="419"/>
      <c r="X50" s="419"/>
      <c r="Y50" s="496"/>
      <c r="Z50" s="354"/>
      <c r="AA50" s="497">
        <f t="shared" si="4"/>
        <v>0</v>
      </c>
      <c r="AB50" s="498"/>
      <c r="AC50" s="498"/>
      <c r="AD50" s="498"/>
      <c r="AE50" s="499"/>
      <c r="AF50" s="420" t="s">
        <v>973</v>
      </c>
      <c r="AG50" s="421"/>
      <c r="AH50" s="221"/>
      <c r="AI50" s="221"/>
      <c r="AJ50" s="323"/>
      <c r="AK50" s="109"/>
      <c r="AL50" s="109"/>
      <c r="AM50" s="109"/>
      <c r="AN50" s="335"/>
      <c r="AO50" s="335"/>
      <c r="AP50" s="335"/>
      <c r="AQ50" s="335"/>
      <c r="AR50" s="335"/>
      <c r="AS50" s="335"/>
      <c r="AT50" s="335"/>
      <c r="AU50" s="335"/>
      <c r="AV50" s="335"/>
      <c r="AW50" s="335"/>
      <c r="AX50" s="335"/>
      <c r="AY50" s="335"/>
      <c r="AZ50" s="57"/>
    </row>
    <row r="51" spans="1:52" s="89" customFormat="1" ht="13.5" customHeight="1">
      <c r="A51" s="222"/>
      <c r="B51" s="60"/>
      <c r="C51" s="60"/>
      <c r="D51" s="60"/>
      <c r="E51" s="60"/>
      <c r="F51" s="60"/>
      <c r="G51" s="79"/>
      <c r="H51" s="112"/>
      <c r="I51" s="113"/>
      <c r="J51" s="113"/>
      <c r="K51" s="114"/>
      <c r="L51" s="482" t="s">
        <v>1037</v>
      </c>
      <c r="M51" s="483"/>
      <c r="N51" s="483"/>
      <c r="O51" s="484">
        <f>SUMIF(AA39:AE50,"&gt;=0")</f>
        <v>0</v>
      </c>
      <c r="P51" s="484"/>
      <c r="Q51" s="484"/>
      <c r="R51" s="484"/>
      <c r="S51" s="484"/>
      <c r="T51" s="484"/>
      <c r="U51" s="484"/>
      <c r="V51" s="484"/>
      <c r="W51" s="484"/>
      <c r="X51" s="484"/>
      <c r="Y51" s="484"/>
      <c r="Z51" s="484"/>
      <c r="AA51" s="484"/>
      <c r="AB51" s="484"/>
      <c r="AC51" s="484"/>
      <c r="AD51" s="484"/>
      <c r="AE51" s="484"/>
      <c r="AF51" s="485" t="s">
        <v>973</v>
      </c>
      <c r="AG51" s="486"/>
      <c r="AH51" s="221"/>
      <c r="AI51" s="221"/>
      <c r="AJ51" s="323"/>
      <c r="AK51" s="109"/>
      <c r="AL51" s="109"/>
      <c r="AM51" s="109"/>
      <c r="AN51" s="335"/>
      <c r="AO51" s="335"/>
      <c r="AP51" s="335"/>
      <c r="AQ51" s="335"/>
      <c r="AR51" s="335"/>
      <c r="AS51" s="335"/>
      <c r="AT51" s="335"/>
      <c r="AU51" s="335"/>
      <c r="AV51" s="335"/>
      <c r="AW51" s="335"/>
      <c r="AX51" s="335"/>
      <c r="AY51" s="335"/>
      <c r="AZ51" s="57"/>
    </row>
    <row r="52" spans="1:52" s="89" customFormat="1" ht="5.25" customHeight="1">
      <c r="A52" s="222"/>
      <c r="B52" s="60"/>
      <c r="C52" s="60"/>
      <c r="D52" s="60"/>
      <c r="E52" s="60"/>
      <c r="F52" s="60"/>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323"/>
      <c r="AK52" s="109"/>
      <c r="AL52" s="109"/>
      <c r="AM52" s="109"/>
      <c r="AN52" s="335"/>
      <c r="AO52" s="335"/>
      <c r="AP52" s="335"/>
      <c r="AQ52" s="335"/>
      <c r="AR52" s="335"/>
      <c r="AS52" s="335"/>
      <c r="AT52" s="335"/>
      <c r="AU52" s="335"/>
      <c r="AV52" s="335"/>
      <c r="AW52" s="335"/>
      <c r="AX52" s="335"/>
      <c r="AY52" s="335"/>
      <c r="AZ52" s="57"/>
    </row>
    <row r="53" spans="1:52" ht="14.25" customHeight="1">
      <c r="A53" s="222"/>
      <c r="B53" s="61"/>
      <c r="C53" s="397" t="s">
        <v>1104</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c r="AJ53" s="91"/>
      <c r="AK53" s="91"/>
      <c r="AL53" s="91"/>
      <c r="AM53" s="91"/>
      <c r="AN53" s="336"/>
      <c r="AO53" s="336"/>
      <c r="AP53" s="336"/>
      <c r="AQ53" s="336"/>
      <c r="AR53" s="336"/>
      <c r="AS53" s="336"/>
      <c r="AT53" s="336"/>
      <c r="AU53" s="336"/>
      <c r="AV53" s="336"/>
      <c r="AW53" s="336"/>
      <c r="AX53" s="336"/>
      <c r="AY53" s="336"/>
      <c r="AZ53" s="337"/>
    </row>
    <row r="54" spans="1:52" ht="14.25" customHeight="1">
      <c r="A54" s="222"/>
      <c r="B54" s="61"/>
      <c r="C54" s="219"/>
      <c r="D54" s="219"/>
      <c r="E54" s="219"/>
      <c r="F54" s="219"/>
      <c r="G54" s="219"/>
      <c r="H54" s="219"/>
      <c r="I54" s="219"/>
      <c r="J54" s="219"/>
      <c r="K54" s="219"/>
      <c r="L54" s="219"/>
      <c r="M54" s="219"/>
      <c r="N54" s="219"/>
      <c r="O54" s="219"/>
      <c r="P54" s="219"/>
      <c r="Q54" s="219"/>
      <c r="R54" s="92" t="s">
        <v>1171</v>
      </c>
      <c r="S54" s="92"/>
      <c r="T54" s="92"/>
      <c r="U54" s="92"/>
      <c r="V54" s="92"/>
      <c r="W54" s="92"/>
      <c r="X54" s="91"/>
      <c r="Y54" s="91"/>
      <c r="Z54" s="398"/>
      <c r="AA54" s="399"/>
      <c r="AB54" s="400"/>
      <c r="AC54" s="401" t="s">
        <v>1034</v>
      </c>
      <c r="AD54" s="402"/>
      <c r="AE54" s="398"/>
      <c r="AF54" s="400"/>
      <c r="AG54" s="401" t="s">
        <v>1169</v>
      </c>
      <c r="AH54" s="402"/>
      <c r="AI54" s="398"/>
      <c r="AJ54" s="400"/>
      <c r="AK54" s="401" t="s">
        <v>1170</v>
      </c>
      <c r="AL54" s="402"/>
      <c r="AM54" s="91"/>
      <c r="AN54" s="336"/>
      <c r="AO54" s="336"/>
      <c r="AP54" s="336"/>
      <c r="AQ54" s="336"/>
      <c r="AR54" s="336"/>
      <c r="AS54" s="336"/>
      <c r="AT54" s="336"/>
      <c r="AU54" s="336"/>
      <c r="AV54" s="336"/>
      <c r="AW54" s="336"/>
      <c r="AX54" s="336"/>
      <c r="AY54" s="336"/>
      <c r="AZ54" s="337"/>
    </row>
    <row r="55" spans="1:52" ht="14.25" customHeight="1" thickBot="1">
      <c r="A55" s="222"/>
      <c r="B55" s="61"/>
      <c r="C55" s="334" t="s">
        <v>1172</v>
      </c>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8"/>
      <c r="AO55" s="338"/>
      <c r="AP55" s="338"/>
      <c r="AQ55" s="338"/>
      <c r="AR55" s="338"/>
      <c r="AS55" s="338"/>
      <c r="AT55" s="338"/>
      <c r="AU55" s="338"/>
      <c r="AV55" s="338"/>
      <c r="AW55" s="338"/>
      <c r="AX55" s="338"/>
      <c r="AY55" s="338"/>
      <c r="AZ55" s="337"/>
    </row>
    <row r="56" spans="1:52" ht="14.25" thickBot="1">
      <c r="A56" s="222"/>
      <c r="B56" s="60"/>
      <c r="C56" s="379" t="s">
        <v>1540</v>
      </c>
      <c r="D56" s="380"/>
      <c r="E56" s="380"/>
      <c r="F56" s="380"/>
      <c r="G56" s="380"/>
      <c r="H56" s="380"/>
      <c r="I56" s="380"/>
      <c r="J56" s="380"/>
      <c r="K56" s="380"/>
      <c r="L56" s="380"/>
      <c r="M56" s="380"/>
      <c r="N56" s="380"/>
      <c r="O56" s="380"/>
      <c r="P56" s="380"/>
      <c r="Q56" s="380"/>
      <c r="R56" s="380"/>
      <c r="S56" s="115"/>
      <c r="T56" s="218"/>
      <c r="U56" s="381" t="s">
        <v>1534</v>
      </c>
      <c r="V56" s="382"/>
      <c r="W56" s="382"/>
      <c r="X56" s="382"/>
      <c r="Y56" s="382"/>
      <c r="Z56" s="382"/>
      <c r="AA56" s="382"/>
      <c r="AB56" s="383"/>
      <c r="AC56" s="384" t="s">
        <v>1126</v>
      </c>
      <c r="AD56" s="385"/>
      <c r="AE56" s="385"/>
      <c r="AF56" s="385"/>
      <c r="AG56" s="385"/>
      <c r="AH56" s="386"/>
      <c r="AI56" s="387" t="str">
        <f>IF(AC57="","",IF(AC57=0,-100,((AC57-M57)/M57)*100))</f>
        <v/>
      </c>
      <c r="AJ56" s="388"/>
      <c r="AK56" s="388"/>
      <c r="AL56" s="389"/>
      <c r="AM56" s="55"/>
    </row>
    <row r="57" spans="1:52" ht="21" customHeight="1">
      <c r="A57" s="222"/>
      <c r="B57" s="55"/>
      <c r="C57" s="390" t="s">
        <v>1074</v>
      </c>
      <c r="D57" s="391"/>
      <c r="E57" s="391"/>
      <c r="F57" s="93"/>
      <c r="G57" s="392"/>
      <c r="H57" s="393"/>
      <c r="I57" s="393"/>
      <c r="J57" s="393"/>
      <c r="K57" s="393"/>
      <c r="L57" s="94" t="s">
        <v>1071</v>
      </c>
      <c r="M57" s="372"/>
      <c r="N57" s="372"/>
      <c r="O57" s="372"/>
      <c r="P57" s="372"/>
      <c r="Q57" s="372"/>
      <c r="R57" s="373" t="s">
        <v>973</v>
      </c>
      <c r="S57" s="373"/>
      <c r="T57" s="374"/>
      <c r="U57" s="95"/>
      <c r="V57" s="96"/>
      <c r="W57" s="392"/>
      <c r="X57" s="393"/>
      <c r="Y57" s="393"/>
      <c r="Z57" s="393"/>
      <c r="AA57" s="393"/>
      <c r="AB57" s="94" t="s">
        <v>1072</v>
      </c>
      <c r="AC57" s="372"/>
      <c r="AD57" s="372"/>
      <c r="AE57" s="372"/>
      <c r="AF57" s="372"/>
      <c r="AG57" s="372"/>
      <c r="AH57" s="373" t="s">
        <v>973</v>
      </c>
      <c r="AI57" s="373"/>
      <c r="AJ57" s="373"/>
      <c r="AK57" s="373"/>
      <c r="AL57" s="374"/>
      <c r="AM57" s="67"/>
    </row>
    <row r="58" spans="1:52" ht="4.5" customHeight="1">
      <c r="A58" s="222"/>
      <c r="B58" s="61"/>
      <c r="C58" s="61"/>
      <c r="D58" s="61"/>
      <c r="E58" s="61"/>
      <c r="F58" s="61"/>
      <c r="G58" s="217"/>
      <c r="H58" s="217"/>
      <c r="I58" s="217"/>
      <c r="J58" s="217"/>
      <c r="K58" s="217"/>
      <c r="L58" s="217"/>
      <c r="M58" s="217"/>
      <c r="N58" s="217"/>
      <c r="O58" s="375"/>
      <c r="P58" s="375"/>
      <c r="Q58" s="375"/>
      <c r="R58" s="375"/>
      <c r="S58" s="375"/>
      <c r="T58" s="375"/>
      <c r="U58" s="375"/>
      <c r="V58" s="375"/>
      <c r="W58" s="375"/>
      <c r="X58" s="375"/>
      <c r="Y58" s="375"/>
      <c r="Z58" s="375"/>
      <c r="AA58" s="375"/>
      <c r="AB58" s="375"/>
      <c r="AC58" s="375"/>
      <c r="AD58" s="375"/>
      <c r="AE58" s="375"/>
      <c r="AF58" s="375"/>
      <c r="AG58" s="375"/>
      <c r="AH58" s="375"/>
      <c r="AI58" s="375"/>
      <c r="AJ58" s="61"/>
      <c r="AK58" s="61"/>
      <c r="AL58" s="61"/>
      <c r="AM58" s="61"/>
      <c r="AN58" s="339"/>
      <c r="AO58" s="339"/>
      <c r="AP58" s="339"/>
      <c r="AQ58" s="481"/>
      <c r="AR58" s="481"/>
      <c r="AS58" s="481"/>
      <c r="AT58" s="481"/>
      <c r="AU58" s="481"/>
      <c r="AV58" s="481"/>
      <c r="AW58" s="481"/>
      <c r="AX58" s="481"/>
      <c r="AY58" s="481"/>
      <c r="AZ58" s="481"/>
    </row>
    <row r="59" spans="1:52" ht="21.75" customHeight="1">
      <c r="A59" s="97" t="s">
        <v>970</v>
      </c>
      <c r="B59" s="97"/>
      <c r="C59" s="97"/>
      <c r="D59" s="97"/>
      <c r="E59" s="97"/>
      <c r="F59" s="376" t="s">
        <v>1564</v>
      </c>
      <c r="G59" s="376"/>
      <c r="H59" s="376"/>
      <c r="I59" s="376"/>
      <c r="J59" s="376"/>
      <c r="K59" s="376"/>
      <c r="L59" s="376"/>
      <c r="M59" s="376"/>
      <c r="N59" s="376"/>
      <c r="O59" s="376"/>
      <c r="P59" s="376"/>
      <c r="Q59" s="376"/>
      <c r="R59" s="376"/>
      <c r="S59" s="376"/>
      <c r="T59" s="376"/>
      <c r="U59" s="376"/>
      <c r="V59" s="376"/>
      <c r="W59" s="376"/>
      <c r="X59" s="376"/>
      <c r="Y59" s="376"/>
      <c r="Z59" s="376"/>
      <c r="AA59" s="376"/>
      <c r="AB59" s="98"/>
      <c r="AC59" s="98"/>
      <c r="AD59" s="98"/>
      <c r="AE59" s="98"/>
      <c r="AF59" s="98"/>
      <c r="AG59" s="98"/>
      <c r="AH59" s="98"/>
      <c r="AI59" s="98"/>
      <c r="AJ59" s="98"/>
      <c r="AK59" s="98"/>
      <c r="AL59" s="98"/>
      <c r="AM59" s="98"/>
      <c r="AO59" s="340"/>
      <c r="AP59" s="340"/>
      <c r="AQ59" s="340"/>
      <c r="AR59" s="340"/>
      <c r="AS59" s="340"/>
      <c r="AT59" s="340"/>
      <c r="AU59" s="340"/>
      <c r="AV59" s="340"/>
      <c r="AW59" s="340"/>
      <c r="AX59" s="340"/>
      <c r="AY59" s="340"/>
      <c r="AZ59" s="340"/>
    </row>
    <row r="60" spans="1:52" ht="42" customHeight="1">
      <c r="A60" s="99" t="s">
        <v>970</v>
      </c>
      <c r="B60" s="99"/>
      <c r="C60" s="99"/>
      <c r="D60" s="99"/>
      <c r="E60" s="99"/>
      <c r="F60" s="99"/>
      <c r="G60" s="99"/>
      <c r="H60" s="99"/>
      <c r="I60" s="99"/>
      <c r="J60" s="99"/>
      <c r="K60" s="99"/>
      <c r="L60" s="99"/>
      <c r="M60" s="99"/>
      <c r="N60" s="99"/>
      <c r="O60" s="99"/>
      <c r="P60" s="99"/>
      <c r="Q60" s="99"/>
      <c r="R60" s="99"/>
      <c r="S60" s="99"/>
      <c r="T60" s="377" t="s">
        <v>971</v>
      </c>
      <c r="U60" s="377"/>
      <c r="V60" s="377"/>
      <c r="W60" s="377"/>
      <c r="X60" s="377"/>
      <c r="Y60" s="377"/>
      <c r="Z60" s="377"/>
      <c r="AA60" s="480"/>
      <c r="AB60" s="480"/>
      <c r="AC60" s="480"/>
      <c r="AD60" s="480"/>
      <c r="AE60" s="480"/>
      <c r="AF60" s="480"/>
      <c r="AG60" s="480"/>
      <c r="AH60" s="480"/>
      <c r="AI60" s="480"/>
      <c r="AJ60" s="480"/>
      <c r="AK60" s="480"/>
      <c r="AL60" s="480"/>
      <c r="AM60" s="480"/>
      <c r="AN60" s="341"/>
      <c r="AO60" s="341"/>
    </row>
    <row r="61" spans="1:52" ht="12" customHeight="1">
      <c r="A61" s="100" t="s">
        <v>970</v>
      </c>
      <c r="B61" s="100"/>
      <c r="C61" s="100"/>
      <c r="D61" s="100"/>
      <c r="E61" s="100"/>
      <c r="F61" s="100"/>
      <c r="G61" s="100"/>
      <c r="H61" s="100"/>
      <c r="I61" s="100"/>
      <c r="J61" s="100"/>
      <c r="K61" s="100"/>
      <c r="L61" s="100"/>
      <c r="M61" s="100"/>
      <c r="N61" s="100"/>
      <c r="O61" s="100"/>
      <c r="P61" s="100"/>
      <c r="Q61" s="100"/>
      <c r="R61" s="101" t="s">
        <v>972</v>
      </c>
      <c r="S61" s="101"/>
      <c r="T61" s="101"/>
      <c r="U61" s="101"/>
      <c r="V61" s="101"/>
      <c r="W61" s="101"/>
      <c r="X61" s="101"/>
      <c r="Y61" s="100"/>
      <c r="Z61" s="100"/>
      <c r="AA61" s="100"/>
      <c r="AB61" s="100"/>
      <c r="AC61" s="100"/>
      <c r="AD61" s="100"/>
      <c r="AE61" s="100"/>
      <c r="AF61" s="100"/>
      <c r="AG61" s="100"/>
      <c r="AH61" s="100"/>
      <c r="AI61" s="100"/>
      <c r="AJ61" s="100"/>
      <c r="AK61" s="100"/>
      <c r="AL61" s="100"/>
      <c r="AM61" s="100"/>
      <c r="AO61" s="342"/>
      <c r="AP61" s="342"/>
      <c r="AQ61" s="342"/>
      <c r="AR61" s="342"/>
      <c r="AS61" s="342"/>
      <c r="AT61" s="342"/>
      <c r="AU61" s="342"/>
      <c r="AV61" s="342"/>
      <c r="AW61" s="342"/>
      <c r="AX61" s="342"/>
      <c r="AY61" s="342"/>
      <c r="AZ61" s="342"/>
    </row>
    <row r="62" spans="1:52" ht="12" customHeight="1">
      <c r="A62" s="55"/>
      <c r="B62" s="55"/>
      <c r="C62" s="55"/>
      <c r="D62" s="55"/>
      <c r="E62" s="55"/>
      <c r="F62" s="55"/>
      <c r="G62" s="55"/>
      <c r="H62" s="55"/>
      <c r="I62" s="55"/>
      <c r="J62" s="55"/>
      <c r="K62" s="55"/>
      <c r="L62" s="55"/>
      <c r="M62" s="55"/>
      <c r="N62" s="55"/>
      <c r="O62" s="55"/>
      <c r="P62" s="55"/>
      <c r="Q62" s="55"/>
      <c r="R62" s="371" t="s">
        <v>1289</v>
      </c>
      <c r="S62" s="371"/>
      <c r="T62" s="371"/>
      <c r="U62" s="371"/>
      <c r="V62" s="371"/>
      <c r="W62" s="371"/>
      <c r="X62" s="371"/>
      <c r="Y62" s="371"/>
      <c r="Z62" s="371"/>
      <c r="AA62" s="371"/>
      <c r="AB62" s="371"/>
      <c r="AC62" s="371"/>
      <c r="AD62" s="371"/>
      <c r="AE62" s="371"/>
      <c r="AF62" s="371"/>
      <c r="AG62" s="371"/>
      <c r="AH62" s="371"/>
      <c r="AI62" s="371"/>
      <c r="AJ62" s="371"/>
      <c r="AK62" s="371"/>
      <c r="AL62" s="371"/>
      <c r="AM62" s="371"/>
    </row>
  </sheetData>
  <sheetProtection selectLockedCells="1"/>
  <mergeCells count="215">
    <mergeCell ref="M18:X18"/>
    <mergeCell ref="Y18:AG18"/>
    <mergeCell ref="M37:X37"/>
    <mergeCell ref="Y37:AG37"/>
    <mergeCell ref="C26:E26"/>
    <mergeCell ref="L26:M26"/>
    <mergeCell ref="AA26:AE26"/>
    <mergeCell ref="AF26:AG26"/>
    <mergeCell ref="O30:S30"/>
    <mergeCell ref="U30:Y30"/>
    <mergeCell ref="AA30:AE30"/>
    <mergeCell ref="AF30:AG30"/>
    <mergeCell ref="O25:S25"/>
    <mergeCell ref="U25:Y25"/>
    <mergeCell ref="AA25:AE25"/>
    <mergeCell ref="AF25:AG25"/>
    <mergeCell ref="AF21:AG21"/>
    <mergeCell ref="C22:E22"/>
    <mergeCell ref="L22:M22"/>
    <mergeCell ref="O22:S22"/>
    <mergeCell ref="U22:Y22"/>
    <mergeCell ref="C21:E21"/>
    <mergeCell ref="L21:M21"/>
    <mergeCell ref="O21:S21"/>
    <mergeCell ref="O31:S31"/>
    <mergeCell ref="U31:Y31"/>
    <mergeCell ref="AA31:AE31"/>
    <mergeCell ref="L32:N32"/>
    <mergeCell ref="O32:AE32"/>
    <mergeCell ref="AA38:AE38"/>
    <mergeCell ref="C37:E37"/>
    <mergeCell ref="G37:K37"/>
    <mergeCell ref="C38:E38"/>
    <mergeCell ref="O38:S38"/>
    <mergeCell ref="U38:Y38"/>
    <mergeCell ref="AF22:AG22"/>
    <mergeCell ref="AA24:AE24"/>
    <mergeCell ref="AF24:AG24"/>
    <mergeCell ref="C24:E24"/>
    <mergeCell ref="L24:M24"/>
    <mergeCell ref="O24:S24"/>
    <mergeCell ref="U24:Y24"/>
    <mergeCell ref="U21:Y21"/>
    <mergeCell ref="AA21:AE21"/>
    <mergeCell ref="K20:K28"/>
    <mergeCell ref="C23:E23"/>
    <mergeCell ref="L23:M23"/>
    <mergeCell ref="O23:S23"/>
    <mergeCell ref="U23:Y23"/>
    <mergeCell ref="AA23:AE23"/>
    <mergeCell ref="A2:AL4"/>
    <mergeCell ref="Y5:AC5"/>
    <mergeCell ref="AD5:AL5"/>
    <mergeCell ref="C7:AE7"/>
    <mergeCell ref="C13:AJ13"/>
    <mergeCell ref="F15:AG16"/>
    <mergeCell ref="C17:T17"/>
    <mergeCell ref="U17:X17"/>
    <mergeCell ref="Y17:AB17"/>
    <mergeCell ref="AC17:AG17"/>
    <mergeCell ref="B5:W5"/>
    <mergeCell ref="B8:AL8"/>
    <mergeCell ref="B9:AL9"/>
    <mergeCell ref="B10:AL10"/>
    <mergeCell ref="AF31:AG31"/>
    <mergeCell ref="C18:E18"/>
    <mergeCell ref="G18:K18"/>
    <mergeCell ref="C19:E19"/>
    <mergeCell ref="O19:S19"/>
    <mergeCell ref="U19:Y19"/>
    <mergeCell ref="AA19:AE19"/>
    <mergeCell ref="C20:E20"/>
    <mergeCell ref="L20:M20"/>
    <mergeCell ref="O20:S20"/>
    <mergeCell ref="U20:Y20"/>
    <mergeCell ref="C27:E27"/>
    <mergeCell ref="AA20:AE20"/>
    <mergeCell ref="AF20:AG20"/>
    <mergeCell ref="L27:M27"/>
    <mergeCell ref="O27:S27"/>
    <mergeCell ref="U27:Y27"/>
    <mergeCell ref="AA27:AE27"/>
    <mergeCell ref="AF27:AG27"/>
    <mergeCell ref="C25:E25"/>
    <mergeCell ref="L25:M25"/>
    <mergeCell ref="H29:J31"/>
    <mergeCell ref="AF23:AG23"/>
    <mergeCell ref="AA22:AE22"/>
    <mergeCell ref="AF32:AG32"/>
    <mergeCell ref="G33:AI33"/>
    <mergeCell ref="F34:AG35"/>
    <mergeCell ref="C36:U36"/>
    <mergeCell ref="O26:S26"/>
    <mergeCell ref="U26:Y26"/>
    <mergeCell ref="AA28:AE28"/>
    <mergeCell ref="AF28:AG28"/>
    <mergeCell ref="C29:E29"/>
    <mergeCell ref="L29:M29"/>
    <mergeCell ref="O29:S29"/>
    <mergeCell ref="U29:Y29"/>
    <mergeCell ref="AA29:AE29"/>
    <mergeCell ref="AF29:AG29"/>
    <mergeCell ref="C28:E28"/>
    <mergeCell ref="L28:M28"/>
    <mergeCell ref="O28:S28"/>
    <mergeCell ref="U28:Y28"/>
    <mergeCell ref="C30:E30"/>
    <mergeCell ref="L30:M30"/>
    <mergeCell ref="C31:E31"/>
    <mergeCell ref="L31:M31"/>
    <mergeCell ref="K29:K31"/>
    <mergeCell ref="H20:J28"/>
    <mergeCell ref="AF42:AG42"/>
    <mergeCell ref="C40:E40"/>
    <mergeCell ref="L40:M40"/>
    <mergeCell ref="O40:S40"/>
    <mergeCell ref="U40:Y40"/>
    <mergeCell ref="O41:S41"/>
    <mergeCell ref="U41:Y41"/>
    <mergeCell ref="AA41:AE41"/>
    <mergeCell ref="C39:E39"/>
    <mergeCell ref="L39:M39"/>
    <mergeCell ref="O39:S39"/>
    <mergeCell ref="U39:Y39"/>
    <mergeCell ref="AF40:AG40"/>
    <mergeCell ref="C41:E41"/>
    <mergeCell ref="L41:M41"/>
    <mergeCell ref="AA45:AE45"/>
    <mergeCell ref="AF45:AG45"/>
    <mergeCell ref="C44:E44"/>
    <mergeCell ref="L44:M44"/>
    <mergeCell ref="O44:S44"/>
    <mergeCell ref="U44:Y44"/>
    <mergeCell ref="AA44:AE44"/>
    <mergeCell ref="AF44:AG44"/>
    <mergeCell ref="C45:E45"/>
    <mergeCell ref="L45:M45"/>
    <mergeCell ref="O45:S45"/>
    <mergeCell ref="U45:Y45"/>
    <mergeCell ref="H39:J47"/>
    <mergeCell ref="AA43:AE43"/>
    <mergeCell ref="AF43:AG43"/>
    <mergeCell ref="AA40:AE40"/>
    <mergeCell ref="AA39:AE39"/>
    <mergeCell ref="AF39:AG39"/>
    <mergeCell ref="AF41:AG41"/>
    <mergeCell ref="C42:E42"/>
    <mergeCell ref="L42:M42"/>
    <mergeCell ref="O42:S42"/>
    <mergeCell ref="U42:Y42"/>
    <mergeCell ref="AA42:AE42"/>
    <mergeCell ref="C43:E43"/>
    <mergeCell ref="L43:M43"/>
    <mergeCell ref="O43:S43"/>
    <mergeCell ref="U43:Y43"/>
    <mergeCell ref="AF49:AG49"/>
    <mergeCell ref="C46:E46"/>
    <mergeCell ref="L46:M46"/>
    <mergeCell ref="O46:S46"/>
    <mergeCell ref="U46:Y46"/>
    <mergeCell ref="AA46:AE46"/>
    <mergeCell ref="AF46:AG46"/>
    <mergeCell ref="AA47:AE47"/>
    <mergeCell ref="AF47:AG47"/>
    <mergeCell ref="C48:E48"/>
    <mergeCell ref="L48:M48"/>
    <mergeCell ref="O48:S48"/>
    <mergeCell ref="U48:Y48"/>
    <mergeCell ref="AA48:AE48"/>
    <mergeCell ref="AF48:AG48"/>
    <mergeCell ref="C47:E47"/>
    <mergeCell ref="L47:M47"/>
    <mergeCell ref="O47:S47"/>
    <mergeCell ref="U47:Y47"/>
    <mergeCell ref="K39:K47"/>
    <mergeCell ref="AF50:AG50"/>
    <mergeCell ref="AQ58:AZ58"/>
    <mergeCell ref="F59:AA59"/>
    <mergeCell ref="C57:E57"/>
    <mergeCell ref="G57:K57"/>
    <mergeCell ref="M57:Q57"/>
    <mergeCell ref="R57:T57"/>
    <mergeCell ref="AC57:AG57"/>
    <mergeCell ref="L51:N51"/>
    <mergeCell ref="O51:AE51"/>
    <mergeCell ref="AF51:AG51"/>
    <mergeCell ref="C53:AI53"/>
    <mergeCell ref="H48:J50"/>
    <mergeCell ref="K48:K50"/>
    <mergeCell ref="C49:E49"/>
    <mergeCell ref="L49:M49"/>
    <mergeCell ref="C50:E50"/>
    <mergeCell ref="L50:M50"/>
    <mergeCell ref="O50:S50"/>
    <mergeCell ref="U50:Y50"/>
    <mergeCell ref="AA50:AE50"/>
    <mergeCell ref="O49:S49"/>
    <mergeCell ref="U49:Y49"/>
    <mergeCell ref="AA49:AE49"/>
    <mergeCell ref="T60:Z60"/>
    <mergeCell ref="AA60:AM60"/>
    <mergeCell ref="R62:AM62"/>
    <mergeCell ref="AH57:AL57"/>
    <mergeCell ref="O58:AI58"/>
    <mergeCell ref="AK54:AL54"/>
    <mergeCell ref="C56:R56"/>
    <mergeCell ref="U56:AB56"/>
    <mergeCell ref="AC56:AH56"/>
    <mergeCell ref="AI56:AL56"/>
    <mergeCell ref="Z54:AB54"/>
    <mergeCell ref="AC54:AD54"/>
    <mergeCell ref="AE54:AF54"/>
    <mergeCell ref="AG54:AH54"/>
    <mergeCell ref="AI54:AJ54"/>
    <mergeCell ref="W57:AA57"/>
  </mergeCells>
  <phoneticPr fontId="12"/>
  <dataValidations count="5">
    <dataValidation allowBlank="1" showInputMessage="1" showErrorMessage="1" prompt="新規創業・開業の場合は、新規・創業開業日（2025年1月2日以降）から2025年3月末までの営業利益の日平均額を選択した任意３ヶ月の日数で乗じた額を記入_x000a_季節性のある収入の場合は、2023年4月から2024年3月または2024年4月から2025年3月までの営業利益の日平均額を選択した任意3ヶ月の日数で乗じた額を記入_x000a_※営業利益＝売上（収入）－{仕入(原価)+販売費及び一般管理費}" sqref="M57:Q57" xr:uid="{00000000-0002-0000-0300-000000000000}"/>
    <dataValidation allowBlank="1" showInputMessage="1" showErrorMessage="1" prompt="新規創業・開業及び季節性のある収入の場合は、2025年4月から2026年3月までで選択した任意３ヶ月の営業利益を記入_x000a__x000a_※売上総利益＝売上（収入）－{仕入(原価)+販売費及び一般管理費}" sqref="AC57:AG57" xr:uid="{00000000-0002-0000-0300-000001000000}"/>
    <dataValidation type="list" allowBlank="1" showInputMessage="1" showErrorMessage="1" sqref="W57" xr:uid="{00000000-0002-0000-0300-000002000000}">
      <formula1>$BD$5</formula1>
    </dataValidation>
    <dataValidation type="list" allowBlank="1" showInputMessage="1" showErrorMessage="1" prompt="【新規創業・開業】_x000a_2025.1.2～2025.3.31創業・開業：「2025年または2024年」を選択_x000a_【季節性のある収入】_x000a_「2024年または2023年」または「2025年または2024年」を選択" sqref="G57:K57" xr:uid="{00000000-0002-0000-0300-000003000000}">
      <formula1>$BD$2:$BD$3</formula1>
    </dataValidation>
    <dataValidation type="list" allowBlank="1" showInputMessage="1" showErrorMessage="1" prompt="4月から3月までで選択する任意の３ヶ月に「○」を記載" sqref="C39:E50 C20:E31" xr:uid="{E6A0113A-C046-4D38-A3EF-10BC76361B49}">
      <formula1>$BF$2:$BF$3</formula1>
    </dataValidation>
  </dataValidations>
  <printOptions horizontalCentered="1"/>
  <pageMargins left="0.23622047244094491" right="0.23622047244094491" top="0.35433070866141736" bottom="0.15748031496062992" header="0.31496062992125984" footer="0.31496062992125984"/>
  <pageSetup paperSize="9" scale="93" orientation="portrait" r:id="rId1"/>
  <colBreaks count="1" manualBreakCount="1">
    <brk id="39" max="40"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U75"/>
  <sheetViews>
    <sheetView showZeros="0" view="pageBreakPreview" topLeftCell="A35" zoomScale="85" zoomScaleNormal="100" zoomScaleSheetLayoutView="85" workbookViewId="0">
      <selection activeCell="H44" sqref="H44:AC44"/>
    </sheetView>
  </sheetViews>
  <sheetFormatPr defaultColWidth="2.25" defaultRowHeight="12.75" customHeight="1"/>
  <cols>
    <col min="1" max="41" width="2.25" style="57"/>
    <col min="42" max="42" width="0" style="57" hidden="1" customWidth="1"/>
    <col min="43" max="43" width="5.25" style="57" hidden="1" customWidth="1"/>
    <col min="44" max="44" width="0" style="57" hidden="1" customWidth="1"/>
    <col min="45" max="45" width="5.5" style="57" hidden="1" customWidth="1"/>
    <col min="46" max="46" width="12.875" style="57" hidden="1" customWidth="1"/>
    <col min="47" max="47" width="0" style="57" hidden="1" customWidth="1"/>
    <col min="48" max="53" width="2.25" style="57"/>
    <col min="54" max="54" width="2.5" style="57" customWidth="1"/>
    <col min="55" max="16384" width="2.25" style="57"/>
  </cols>
  <sheetData>
    <row r="1" spans="1:47" ht="13.5">
      <c r="A1" s="54" t="s">
        <v>1188</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116"/>
    </row>
    <row r="2" spans="1:47" ht="12" customHeight="1">
      <c r="A2" s="464" t="s">
        <v>1216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Q2" s="57">
        <v>1</v>
      </c>
      <c r="AS2" s="57" t="s">
        <v>1500</v>
      </c>
      <c r="AU2" s="57" t="s">
        <v>1070</v>
      </c>
    </row>
    <row r="3" spans="1:47" ht="12" customHeight="1">
      <c r="A3" s="464"/>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Q3" s="57">
        <v>2</v>
      </c>
      <c r="AS3" s="57" t="s">
        <v>1499</v>
      </c>
    </row>
    <row r="4" spans="1:47" ht="18" customHeight="1" thickBot="1">
      <c r="A4" s="464"/>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Q4" s="57">
        <v>3</v>
      </c>
      <c r="AS4" s="57" t="s">
        <v>1493</v>
      </c>
    </row>
    <row r="5" spans="1:47" ht="12.75" customHeight="1" thickBot="1">
      <c r="A5" s="54"/>
      <c r="B5" s="58" t="s">
        <v>1285</v>
      </c>
      <c r="C5" s="117"/>
      <c r="D5" s="117"/>
      <c r="E5" s="117"/>
      <c r="F5" s="117"/>
      <c r="G5" s="117"/>
      <c r="H5" s="117"/>
      <c r="I5" s="117"/>
      <c r="J5" s="117"/>
      <c r="K5" s="117"/>
      <c r="L5" s="117"/>
      <c r="M5" s="117"/>
      <c r="N5" s="117"/>
      <c r="O5" s="55"/>
      <c r="P5" s="55"/>
      <c r="Q5" s="55"/>
      <c r="R5" s="55"/>
      <c r="S5" s="55"/>
      <c r="T5" s="55"/>
      <c r="U5" s="55"/>
      <c r="V5" s="55"/>
      <c r="W5" s="55"/>
      <c r="X5" s="55"/>
      <c r="Y5" s="55"/>
      <c r="Z5" s="55"/>
      <c r="AA5" s="55"/>
      <c r="AB5" s="465" t="s">
        <v>967</v>
      </c>
      <c r="AC5" s="466"/>
      <c r="AD5" s="466"/>
      <c r="AE5" s="466"/>
      <c r="AF5" s="467"/>
      <c r="AG5" s="530"/>
      <c r="AH5" s="531"/>
      <c r="AI5" s="531"/>
      <c r="AJ5" s="531"/>
      <c r="AK5" s="531"/>
      <c r="AL5" s="531"/>
      <c r="AM5" s="531"/>
      <c r="AN5" s="531"/>
      <c r="AO5" s="532"/>
      <c r="AQ5" s="57">
        <v>4</v>
      </c>
    </row>
    <row r="6" spans="1:47" ht="13.5" customHeight="1">
      <c r="A6" s="118"/>
      <c r="C6" s="117"/>
      <c r="D6" s="117"/>
      <c r="E6" s="117"/>
      <c r="F6" s="117"/>
      <c r="G6" s="117"/>
      <c r="H6" s="117"/>
      <c r="I6" s="117"/>
      <c r="J6" s="117"/>
      <c r="K6" s="117"/>
      <c r="L6" s="117"/>
      <c r="M6" s="117"/>
      <c r="N6" s="117"/>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Q6" s="57">
        <v>5</v>
      </c>
    </row>
    <row r="7" spans="1:47" ht="15" customHeight="1">
      <c r="A7" s="222"/>
      <c r="B7" s="580" t="s">
        <v>1164</v>
      </c>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row>
    <row r="8" spans="1:47" ht="9" customHeight="1">
      <c r="A8" s="222"/>
      <c r="B8" s="55"/>
      <c r="C8" s="581" t="s">
        <v>1497</v>
      </c>
      <c r="D8" s="581"/>
      <c r="E8" s="581"/>
      <c r="F8" s="581"/>
      <c r="G8" s="581"/>
      <c r="H8" s="581"/>
      <c r="I8" s="581"/>
      <c r="J8" s="581"/>
      <c r="K8" s="581"/>
      <c r="L8" s="581"/>
      <c r="M8" s="581"/>
      <c r="N8" s="581"/>
      <c r="O8" s="581"/>
      <c r="P8" s="581"/>
      <c r="Q8" s="581"/>
      <c r="R8" s="581"/>
      <c r="S8" s="581"/>
      <c r="T8" s="581"/>
      <c r="U8" s="581"/>
      <c r="V8" s="581"/>
      <c r="W8" s="328"/>
      <c r="X8" s="473" t="s">
        <v>1498</v>
      </c>
      <c r="Y8" s="473"/>
      <c r="Z8" s="473"/>
      <c r="AA8" s="473"/>
      <c r="AB8" s="473"/>
      <c r="AC8" s="473"/>
      <c r="AD8" s="473"/>
      <c r="AE8" s="473"/>
      <c r="AF8" s="473"/>
      <c r="AG8" s="473"/>
      <c r="AH8" s="473"/>
      <c r="AI8" s="473"/>
      <c r="AJ8" s="473"/>
      <c r="AK8" s="473"/>
      <c r="AL8" s="473"/>
      <c r="AM8" s="473"/>
      <c r="AN8" s="473"/>
      <c r="AO8" s="473"/>
    </row>
    <row r="9" spans="1:47" ht="9" customHeight="1" thickBot="1">
      <c r="A9" s="222"/>
      <c r="B9" s="55"/>
      <c r="C9" s="591"/>
      <c r="D9" s="591"/>
      <c r="E9" s="591"/>
      <c r="F9" s="591"/>
      <c r="G9" s="591"/>
      <c r="H9" s="591"/>
      <c r="I9" s="591"/>
      <c r="J9" s="591"/>
      <c r="K9" s="591"/>
      <c r="L9" s="591"/>
      <c r="M9" s="591"/>
      <c r="N9" s="591"/>
      <c r="O9" s="591"/>
      <c r="P9" s="591"/>
      <c r="Q9" s="591"/>
      <c r="R9" s="591"/>
      <c r="S9" s="591"/>
      <c r="T9" s="591"/>
      <c r="U9" s="591"/>
      <c r="V9" s="591"/>
      <c r="W9" s="328"/>
      <c r="X9" s="473"/>
      <c r="Y9" s="473"/>
      <c r="Z9" s="473"/>
      <c r="AA9" s="473"/>
      <c r="AB9" s="473"/>
      <c r="AC9" s="473"/>
      <c r="AD9" s="473"/>
      <c r="AE9" s="473"/>
      <c r="AF9" s="473"/>
      <c r="AG9" s="473"/>
      <c r="AH9" s="473"/>
      <c r="AI9" s="473"/>
      <c r="AJ9" s="473"/>
      <c r="AK9" s="473"/>
      <c r="AL9" s="473"/>
      <c r="AM9" s="473"/>
      <c r="AN9" s="473"/>
      <c r="AO9" s="473"/>
    </row>
    <row r="10" spans="1:47" s="123" customFormat="1" ht="12.75" customHeight="1" thickBot="1">
      <c r="A10" s="119"/>
      <c r="B10" s="120"/>
      <c r="C10" s="592" t="s">
        <v>1288</v>
      </c>
      <c r="D10" s="593"/>
      <c r="E10" s="593"/>
      <c r="F10" s="593"/>
      <c r="G10" s="593"/>
      <c r="H10" s="593"/>
      <c r="I10" s="593"/>
      <c r="J10" s="593"/>
      <c r="K10" s="593"/>
      <c r="L10" s="593"/>
      <c r="M10" s="593"/>
      <c r="N10" s="593"/>
      <c r="O10" s="593"/>
      <c r="P10" s="593"/>
      <c r="Q10" s="593"/>
      <c r="R10" s="593"/>
      <c r="S10" s="593"/>
      <c r="T10" s="593"/>
      <c r="U10" s="593"/>
      <c r="V10" s="121" t="s">
        <v>969</v>
      </c>
      <c r="W10" s="594" t="s">
        <v>1162</v>
      </c>
      <c r="X10" s="595"/>
      <c r="Y10" s="595"/>
      <c r="Z10" s="595"/>
      <c r="AA10" s="595"/>
      <c r="AB10" s="595"/>
      <c r="AC10" s="595"/>
      <c r="AD10" s="596"/>
      <c r="AE10" s="597" t="s">
        <v>1126</v>
      </c>
      <c r="AF10" s="598"/>
      <c r="AG10" s="598"/>
      <c r="AH10" s="598"/>
      <c r="AI10" s="598"/>
      <c r="AJ10" s="599"/>
      <c r="AK10" s="577" t="str">
        <f>IF($M$11=0,"",($AE$11/$M$11-1)*100)</f>
        <v/>
      </c>
      <c r="AL10" s="578"/>
      <c r="AM10" s="578"/>
      <c r="AN10" s="579"/>
      <c r="AO10" s="122"/>
    </row>
    <row r="11" spans="1:47" ht="27" customHeight="1">
      <c r="A11" s="222"/>
      <c r="B11" s="55"/>
      <c r="C11" s="610" t="s">
        <v>1035</v>
      </c>
      <c r="D11" s="610"/>
      <c r="E11" s="610"/>
      <c r="F11" s="55"/>
      <c r="G11" s="608" t="s">
        <v>974</v>
      </c>
      <c r="H11" s="609"/>
      <c r="I11" s="609"/>
      <c r="J11" s="609"/>
      <c r="K11" s="609"/>
      <c r="L11" s="64" t="s">
        <v>1071</v>
      </c>
      <c r="M11" s="460">
        <f>SUMIF($C$12:$E$23,"○",$O$12:$T$23)</f>
        <v>0</v>
      </c>
      <c r="N11" s="460"/>
      <c r="O11" s="460"/>
      <c r="P11" s="460"/>
      <c r="Q11" s="460"/>
      <c r="R11" s="600" t="s">
        <v>1237</v>
      </c>
      <c r="S11" s="600"/>
      <c r="T11" s="600"/>
      <c r="U11" s="600"/>
      <c r="V11" s="601"/>
      <c r="W11" s="65"/>
      <c r="X11" s="66"/>
      <c r="Y11" s="458" t="s">
        <v>1233</v>
      </c>
      <c r="Z11" s="459"/>
      <c r="AA11" s="459"/>
      <c r="AB11" s="459"/>
      <c r="AC11" s="459"/>
      <c r="AD11" s="64" t="s">
        <v>1072</v>
      </c>
      <c r="AE11" s="460">
        <f>SUMIF($C$12:$E$23,"○",$AG$12:$AL$23)</f>
        <v>0</v>
      </c>
      <c r="AF11" s="460"/>
      <c r="AG11" s="460"/>
      <c r="AH11" s="460"/>
      <c r="AI11" s="460"/>
      <c r="AJ11" s="600" t="s">
        <v>1238</v>
      </c>
      <c r="AK11" s="600"/>
      <c r="AL11" s="600"/>
      <c r="AM11" s="600"/>
      <c r="AN11" s="601"/>
      <c r="AO11" s="67"/>
    </row>
    <row r="12" spans="1:47" ht="12.75" customHeight="1">
      <c r="A12" s="222"/>
      <c r="B12" s="55"/>
      <c r="C12" s="493"/>
      <c r="D12" s="493"/>
      <c r="E12" s="493"/>
      <c r="F12" s="55"/>
      <c r="G12" s="70"/>
      <c r="H12" s="548"/>
      <c r="I12" s="549"/>
      <c r="J12" s="549"/>
      <c r="K12" s="436" t="s">
        <v>1034</v>
      </c>
      <c r="L12" s="454">
        <v>4</v>
      </c>
      <c r="M12" s="455"/>
      <c r="N12" s="69" t="s">
        <v>968</v>
      </c>
      <c r="O12" s="447"/>
      <c r="P12" s="447"/>
      <c r="Q12" s="447"/>
      <c r="R12" s="447"/>
      <c r="S12" s="447"/>
      <c r="T12" s="447"/>
      <c r="U12" s="461" t="s">
        <v>973</v>
      </c>
      <c r="V12" s="462"/>
      <c r="W12" s="70"/>
      <c r="X12" s="71"/>
      <c r="Y12" s="70"/>
      <c r="Z12" s="553">
        <v>2025</v>
      </c>
      <c r="AA12" s="554"/>
      <c r="AB12" s="554"/>
      <c r="AC12" s="505" t="s">
        <v>1034</v>
      </c>
      <c r="AD12" s="454">
        <v>4</v>
      </c>
      <c r="AE12" s="455"/>
      <c r="AF12" s="69" t="s">
        <v>968</v>
      </c>
      <c r="AG12" s="447"/>
      <c r="AH12" s="447"/>
      <c r="AI12" s="447"/>
      <c r="AJ12" s="447"/>
      <c r="AK12" s="447"/>
      <c r="AL12" s="447"/>
      <c r="AM12" s="461" t="s">
        <v>973</v>
      </c>
      <c r="AN12" s="462"/>
      <c r="AO12" s="55"/>
    </row>
    <row r="13" spans="1:47" ht="12.75" customHeight="1">
      <c r="A13" s="222"/>
      <c r="B13" s="55"/>
      <c r="C13" s="493"/>
      <c r="D13" s="493"/>
      <c r="E13" s="493"/>
      <c r="F13" s="55"/>
      <c r="G13" s="70"/>
      <c r="H13" s="441"/>
      <c r="I13" s="442"/>
      <c r="J13" s="442"/>
      <c r="K13" s="437"/>
      <c r="L13" s="412">
        <v>5</v>
      </c>
      <c r="M13" s="413"/>
      <c r="N13" s="73" t="s">
        <v>968</v>
      </c>
      <c r="O13" s="409"/>
      <c r="P13" s="409"/>
      <c r="Q13" s="409"/>
      <c r="R13" s="409"/>
      <c r="S13" s="409"/>
      <c r="T13" s="409"/>
      <c r="U13" s="410" t="s">
        <v>973</v>
      </c>
      <c r="V13" s="411"/>
      <c r="W13" s="70"/>
      <c r="X13" s="71"/>
      <c r="Y13" s="70"/>
      <c r="Z13" s="487"/>
      <c r="AA13" s="488"/>
      <c r="AB13" s="488"/>
      <c r="AC13" s="506"/>
      <c r="AD13" s="412">
        <v>5</v>
      </c>
      <c r="AE13" s="413"/>
      <c r="AF13" s="73" t="s">
        <v>968</v>
      </c>
      <c r="AG13" s="409"/>
      <c r="AH13" s="409"/>
      <c r="AI13" s="409"/>
      <c r="AJ13" s="409"/>
      <c r="AK13" s="409"/>
      <c r="AL13" s="409"/>
      <c r="AM13" s="410" t="s">
        <v>973</v>
      </c>
      <c r="AN13" s="411"/>
      <c r="AO13" s="55"/>
    </row>
    <row r="14" spans="1:47" ht="12.75" customHeight="1">
      <c r="A14" s="222"/>
      <c r="B14" s="55"/>
      <c r="C14" s="493"/>
      <c r="D14" s="493"/>
      <c r="E14" s="493"/>
      <c r="F14" s="55"/>
      <c r="G14" s="70"/>
      <c r="H14" s="441"/>
      <c r="I14" s="442"/>
      <c r="J14" s="442"/>
      <c r="K14" s="437"/>
      <c r="L14" s="412">
        <v>6</v>
      </c>
      <c r="M14" s="413"/>
      <c r="N14" s="73" t="s">
        <v>968</v>
      </c>
      <c r="O14" s="409"/>
      <c r="P14" s="409"/>
      <c r="Q14" s="409"/>
      <c r="R14" s="409"/>
      <c r="S14" s="409"/>
      <c r="T14" s="409"/>
      <c r="U14" s="410" t="s">
        <v>973</v>
      </c>
      <c r="V14" s="411"/>
      <c r="W14" s="70"/>
      <c r="X14" s="71"/>
      <c r="Y14" s="70"/>
      <c r="Z14" s="487"/>
      <c r="AA14" s="488"/>
      <c r="AB14" s="488"/>
      <c r="AC14" s="506"/>
      <c r="AD14" s="412">
        <v>6</v>
      </c>
      <c r="AE14" s="413"/>
      <c r="AF14" s="73" t="s">
        <v>968</v>
      </c>
      <c r="AG14" s="409"/>
      <c r="AH14" s="409"/>
      <c r="AI14" s="409"/>
      <c r="AJ14" s="409"/>
      <c r="AK14" s="409"/>
      <c r="AL14" s="409"/>
      <c r="AM14" s="410" t="s">
        <v>973</v>
      </c>
      <c r="AN14" s="411"/>
      <c r="AO14" s="55"/>
    </row>
    <row r="15" spans="1:47" ht="12.75" customHeight="1">
      <c r="A15" s="222"/>
      <c r="B15" s="55"/>
      <c r="C15" s="493"/>
      <c r="D15" s="493"/>
      <c r="E15" s="493"/>
      <c r="F15" s="55"/>
      <c r="G15" s="70"/>
      <c r="H15" s="441"/>
      <c r="I15" s="442"/>
      <c r="J15" s="442"/>
      <c r="K15" s="437"/>
      <c r="L15" s="412">
        <v>7</v>
      </c>
      <c r="M15" s="413"/>
      <c r="N15" s="73" t="s">
        <v>968</v>
      </c>
      <c r="O15" s="409"/>
      <c r="P15" s="409"/>
      <c r="Q15" s="409"/>
      <c r="R15" s="409"/>
      <c r="S15" s="409"/>
      <c r="T15" s="409"/>
      <c r="U15" s="410" t="s">
        <v>973</v>
      </c>
      <c r="V15" s="411"/>
      <c r="W15" s="70"/>
      <c r="X15" s="71"/>
      <c r="Y15" s="70"/>
      <c r="Z15" s="487"/>
      <c r="AA15" s="488"/>
      <c r="AB15" s="488"/>
      <c r="AC15" s="506"/>
      <c r="AD15" s="412">
        <v>7</v>
      </c>
      <c r="AE15" s="413"/>
      <c r="AF15" s="73" t="s">
        <v>968</v>
      </c>
      <c r="AG15" s="409"/>
      <c r="AH15" s="409"/>
      <c r="AI15" s="409"/>
      <c r="AJ15" s="409"/>
      <c r="AK15" s="409"/>
      <c r="AL15" s="409"/>
      <c r="AM15" s="410" t="s">
        <v>973</v>
      </c>
      <c r="AN15" s="411"/>
      <c r="AO15" s="55"/>
    </row>
    <row r="16" spans="1:47" ht="12.75" customHeight="1">
      <c r="A16" s="222"/>
      <c r="B16" s="55"/>
      <c r="C16" s="493"/>
      <c r="D16" s="493"/>
      <c r="E16" s="493"/>
      <c r="F16" s="55"/>
      <c r="G16" s="70"/>
      <c r="H16" s="441"/>
      <c r="I16" s="442"/>
      <c r="J16" s="442"/>
      <c r="K16" s="437"/>
      <c r="L16" s="412">
        <v>8</v>
      </c>
      <c r="M16" s="413"/>
      <c r="N16" s="73" t="s">
        <v>968</v>
      </c>
      <c r="O16" s="409"/>
      <c r="P16" s="409"/>
      <c r="Q16" s="409"/>
      <c r="R16" s="409"/>
      <c r="S16" s="409"/>
      <c r="T16" s="409"/>
      <c r="U16" s="410" t="s">
        <v>973</v>
      </c>
      <c r="V16" s="411"/>
      <c r="W16" s="70"/>
      <c r="X16" s="71"/>
      <c r="Y16" s="70"/>
      <c r="Z16" s="487"/>
      <c r="AA16" s="488"/>
      <c r="AB16" s="488"/>
      <c r="AC16" s="506"/>
      <c r="AD16" s="412">
        <v>8</v>
      </c>
      <c r="AE16" s="413"/>
      <c r="AF16" s="73" t="s">
        <v>968</v>
      </c>
      <c r="AG16" s="409"/>
      <c r="AH16" s="409"/>
      <c r="AI16" s="409"/>
      <c r="AJ16" s="409"/>
      <c r="AK16" s="409"/>
      <c r="AL16" s="409"/>
      <c r="AM16" s="410" t="s">
        <v>973</v>
      </c>
      <c r="AN16" s="411"/>
      <c r="AO16" s="55"/>
    </row>
    <row r="17" spans="1:41" ht="12.75" customHeight="1">
      <c r="A17" s="222"/>
      <c r="B17" s="55"/>
      <c r="C17" s="493"/>
      <c r="D17" s="493"/>
      <c r="E17" s="493"/>
      <c r="F17" s="55"/>
      <c r="G17" s="70"/>
      <c r="H17" s="441"/>
      <c r="I17" s="442"/>
      <c r="J17" s="442"/>
      <c r="K17" s="437"/>
      <c r="L17" s="412">
        <v>9</v>
      </c>
      <c r="M17" s="413"/>
      <c r="N17" s="73" t="s">
        <v>968</v>
      </c>
      <c r="O17" s="409"/>
      <c r="P17" s="409"/>
      <c r="Q17" s="409"/>
      <c r="R17" s="409"/>
      <c r="S17" s="409"/>
      <c r="T17" s="409"/>
      <c r="U17" s="410" t="s">
        <v>973</v>
      </c>
      <c r="V17" s="411"/>
      <c r="W17" s="70"/>
      <c r="X17" s="71"/>
      <c r="Y17" s="70"/>
      <c r="Z17" s="487"/>
      <c r="AA17" s="488"/>
      <c r="AB17" s="488"/>
      <c r="AC17" s="506"/>
      <c r="AD17" s="412">
        <v>9</v>
      </c>
      <c r="AE17" s="413"/>
      <c r="AF17" s="73" t="s">
        <v>968</v>
      </c>
      <c r="AG17" s="409"/>
      <c r="AH17" s="409"/>
      <c r="AI17" s="409"/>
      <c r="AJ17" s="409"/>
      <c r="AK17" s="409"/>
      <c r="AL17" s="409"/>
      <c r="AM17" s="410" t="s">
        <v>973</v>
      </c>
      <c r="AN17" s="411"/>
      <c r="AO17" s="55"/>
    </row>
    <row r="18" spans="1:41" ht="12.75" customHeight="1">
      <c r="A18" s="222"/>
      <c r="B18" s="55"/>
      <c r="C18" s="493"/>
      <c r="D18" s="493"/>
      <c r="E18" s="493"/>
      <c r="F18" s="55"/>
      <c r="G18" s="70"/>
      <c r="H18" s="441"/>
      <c r="I18" s="442"/>
      <c r="J18" s="442"/>
      <c r="K18" s="437"/>
      <c r="L18" s="412">
        <v>10</v>
      </c>
      <c r="M18" s="413"/>
      <c r="N18" s="73" t="s">
        <v>968</v>
      </c>
      <c r="O18" s="409"/>
      <c r="P18" s="409"/>
      <c r="Q18" s="409"/>
      <c r="R18" s="409"/>
      <c r="S18" s="409"/>
      <c r="T18" s="409"/>
      <c r="U18" s="410" t="s">
        <v>973</v>
      </c>
      <c r="V18" s="411"/>
      <c r="W18" s="70"/>
      <c r="X18" s="71"/>
      <c r="Y18" s="70"/>
      <c r="Z18" s="487"/>
      <c r="AA18" s="488"/>
      <c r="AB18" s="488"/>
      <c r="AC18" s="506"/>
      <c r="AD18" s="412">
        <v>10</v>
      </c>
      <c r="AE18" s="413"/>
      <c r="AF18" s="73" t="s">
        <v>968</v>
      </c>
      <c r="AG18" s="409"/>
      <c r="AH18" s="409"/>
      <c r="AI18" s="409"/>
      <c r="AJ18" s="409"/>
      <c r="AK18" s="409"/>
      <c r="AL18" s="409"/>
      <c r="AM18" s="410" t="s">
        <v>973</v>
      </c>
      <c r="AN18" s="411"/>
      <c r="AO18" s="55"/>
    </row>
    <row r="19" spans="1:41" ht="12.75" customHeight="1">
      <c r="A19" s="222"/>
      <c r="B19" s="55"/>
      <c r="C19" s="493"/>
      <c r="D19" s="493"/>
      <c r="E19" s="493"/>
      <c r="F19" s="55"/>
      <c r="G19" s="70"/>
      <c r="H19" s="441"/>
      <c r="I19" s="442"/>
      <c r="J19" s="442"/>
      <c r="K19" s="437"/>
      <c r="L19" s="412">
        <v>11</v>
      </c>
      <c r="M19" s="413"/>
      <c r="N19" s="73" t="s">
        <v>968</v>
      </c>
      <c r="O19" s="409"/>
      <c r="P19" s="409"/>
      <c r="Q19" s="409"/>
      <c r="R19" s="409"/>
      <c r="S19" s="409"/>
      <c r="T19" s="409"/>
      <c r="U19" s="410" t="s">
        <v>973</v>
      </c>
      <c r="V19" s="411"/>
      <c r="W19" s="70"/>
      <c r="X19" s="71"/>
      <c r="Y19" s="70"/>
      <c r="Z19" s="487"/>
      <c r="AA19" s="488"/>
      <c r="AB19" s="488"/>
      <c r="AC19" s="506"/>
      <c r="AD19" s="412">
        <v>11</v>
      </c>
      <c r="AE19" s="413"/>
      <c r="AF19" s="73" t="s">
        <v>968</v>
      </c>
      <c r="AG19" s="409"/>
      <c r="AH19" s="409"/>
      <c r="AI19" s="409"/>
      <c r="AJ19" s="409"/>
      <c r="AK19" s="409"/>
      <c r="AL19" s="409"/>
      <c r="AM19" s="410" t="s">
        <v>973</v>
      </c>
      <c r="AN19" s="411"/>
      <c r="AO19" s="55"/>
    </row>
    <row r="20" spans="1:41" ht="12.75" customHeight="1">
      <c r="A20" s="222"/>
      <c r="B20" s="55"/>
      <c r="C20" s="493"/>
      <c r="D20" s="493"/>
      <c r="E20" s="493"/>
      <c r="F20" s="55"/>
      <c r="G20" s="70"/>
      <c r="H20" s="550"/>
      <c r="I20" s="551"/>
      <c r="J20" s="551"/>
      <c r="K20" s="438"/>
      <c r="L20" s="412">
        <v>12</v>
      </c>
      <c r="M20" s="413"/>
      <c r="N20" s="73" t="s">
        <v>968</v>
      </c>
      <c r="O20" s="409"/>
      <c r="P20" s="409"/>
      <c r="Q20" s="409"/>
      <c r="R20" s="409"/>
      <c r="S20" s="409"/>
      <c r="T20" s="409"/>
      <c r="U20" s="410" t="s">
        <v>973</v>
      </c>
      <c r="V20" s="411"/>
      <c r="W20" s="70"/>
      <c r="X20" s="71"/>
      <c r="Y20" s="70"/>
      <c r="Z20" s="555"/>
      <c r="AA20" s="556"/>
      <c r="AB20" s="556"/>
      <c r="AC20" s="507"/>
      <c r="AD20" s="412">
        <v>12</v>
      </c>
      <c r="AE20" s="413"/>
      <c r="AF20" s="73" t="s">
        <v>968</v>
      </c>
      <c r="AG20" s="409"/>
      <c r="AH20" s="409"/>
      <c r="AI20" s="409"/>
      <c r="AJ20" s="409"/>
      <c r="AK20" s="409"/>
      <c r="AL20" s="409"/>
      <c r="AM20" s="410" t="s">
        <v>973</v>
      </c>
      <c r="AN20" s="411"/>
      <c r="AO20" s="55"/>
    </row>
    <row r="21" spans="1:41" ht="12.75" customHeight="1">
      <c r="A21" s="222"/>
      <c r="B21" s="55"/>
      <c r="C21" s="493"/>
      <c r="D21" s="493"/>
      <c r="E21" s="493"/>
      <c r="F21" s="55"/>
      <c r="G21" s="70"/>
      <c r="H21" s="585"/>
      <c r="I21" s="586"/>
      <c r="J21" s="586"/>
      <c r="K21" s="587" t="s">
        <v>1034</v>
      </c>
      <c r="L21" s="412">
        <v>1</v>
      </c>
      <c r="M21" s="413"/>
      <c r="N21" s="73" t="s">
        <v>968</v>
      </c>
      <c r="O21" s="409"/>
      <c r="P21" s="409"/>
      <c r="Q21" s="409"/>
      <c r="R21" s="409"/>
      <c r="S21" s="409"/>
      <c r="T21" s="409"/>
      <c r="U21" s="410" t="s">
        <v>973</v>
      </c>
      <c r="V21" s="411"/>
      <c r="W21" s="70"/>
      <c r="X21" s="71"/>
      <c r="Y21" s="70"/>
      <c r="Z21" s="487">
        <v>2026</v>
      </c>
      <c r="AA21" s="488"/>
      <c r="AB21" s="488"/>
      <c r="AC21" s="557" t="s">
        <v>1034</v>
      </c>
      <c r="AD21" s="412">
        <v>1</v>
      </c>
      <c r="AE21" s="413"/>
      <c r="AF21" s="73" t="s">
        <v>968</v>
      </c>
      <c r="AG21" s="409"/>
      <c r="AH21" s="409"/>
      <c r="AI21" s="409"/>
      <c r="AJ21" s="409"/>
      <c r="AK21" s="409"/>
      <c r="AL21" s="409"/>
      <c r="AM21" s="410" t="s">
        <v>973</v>
      </c>
      <c r="AN21" s="411"/>
      <c r="AO21" s="55"/>
    </row>
    <row r="22" spans="1:41" ht="12.75" customHeight="1">
      <c r="A22" s="222"/>
      <c r="B22" s="55"/>
      <c r="C22" s="493"/>
      <c r="D22" s="493"/>
      <c r="E22" s="493"/>
      <c r="F22" s="55"/>
      <c r="G22" s="70"/>
      <c r="H22" s="441"/>
      <c r="I22" s="442"/>
      <c r="J22" s="442"/>
      <c r="K22" s="437"/>
      <c r="L22" s="412">
        <v>2</v>
      </c>
      <c r="M22" s="413"/>
      <c r="N22" s="73" t="s">
        <v>968</v>
      </c>
      <c r="O22" s="409"/>
      <c r="P22" s="409"/>
      <c r="Q22" s="409"/>
      <c r="R22" s="409"/>
      <c r="S22" s="409"/>
      <c r="T22" s="409"/>
      <c r="U22" s="410" t="s">
        <v>973</v>
      </c>
      <c r="V22" s="411"/>
      <c r="W22" s="70"/>
      <c r="X22" s="71"/>
      <c r="Y22" s="70"/>
      <c r="Z22" s="487"/>
      <c r="AA22" s="488"/>
      <c r="AB22" s="488"/>
      <c r="AC22" s="506"/>
      <c r="AD22" s="412">
        <v>2</v>
      </c>
      <c r="AE22" s="413"/>
      <c r="AF22" s="73" t="s">
        <v>968</v>
      </c>
      <c r="AG22" s="409"/>
      <c r="AH22" s="409"/>
      <c r="AI22" s="409"/>
      <c r="AJ22" s="409"/>
      <c r="AK22" s="409"/>
      <c r="AL22" s="409"/>
      <c r="AM22" s="410" t="s">
        <v>973</v>
      </c>
      <c r="AN22" s="411"/>
      <c r="AO22" s="55"/>
    </row>
    <row r="23" spans="1:41" ht="12.75" customHeight="1">
      <c r="A23" s="222"/>
      <c r="B23" s="55"/>
      <c r="C23" s="611"/>
      <c r="D23" s="611"/>
      <c r="E23" s="611"/>
      <c r="F23" s="55"/>
      <c r="G23" s="70"/>
      <c r="H23" s="443"/>
      <c r="I23" s="444"/>
      <c r="J23" s="444"/>
      <c r="K23" s="552"/>
      <c r="L23" s="422">
        <v>3</v>
      </c>
      <c r="M23" s="423"/>
      <c r="N23" s="77" t="s">
        <v>968</v>
      </c>
      <c r="O23" s="419"/>
      <c r="P23" s="419"/>
      <c r="Q23" s="419"/>
      <c r="R23" s="419"/>
      <c r="S23" s="419"/>
      <c r="T23" s="419"/>
      <c r="U23" s="420" t="s">
        <v>973</v>
      </c>
      <c r="V23" s="421"/>
      <c r="W23" s="70"/>
      <c r="X23" s="71"/>
      <c r="Y23" s="70"/>
      <c r="Z23" s="489"/>
      <c r="AA23" s="490"/>
      <c r="AB23" s="490"/>
      <c r="AC23" s="558"/>
      <c r="AD23" s="422">
        <v>3</v>
      </c>
      <c r="AE23" s="423"/>
      <c r="AF23" s="77" t="s">
        <v>968</v>
      </c>
      <c r="AG23" s="419"/>
      <c r="AH23" s="419"/>
      <c r="AI23" s="419"/>
      <c r="AJ23" s="419"/>
      <c r="AK23" s="419"/>
      <c r="AL23" s="419"/>
      <c r="AM23" s="420" t="s">
        <v>973</v>
      </c>
      <c r="AN23" s="421"/>
      <c r="AO23" s="55"/>
    </row>
    <row r="24" spans="1:41" s="89" customFormat="1" ht="12.75" customHeight="1">
      <c r="A24" s="222"/>
      <c r="B24" s="60"/>
      <c r="C24" s="60"/>
      <c r="D24" s="60"/>
      <c r="E24" s="60"/>
      <c r="F24" s="60"/>
      <c r="G24" s="83"/>
      <c r="H24" s="80"/>
      <c r="I24" s="81"/>
      <c r="J24" s="81"/>
      <c r="K24" s="124"/>
      <c r="L24" s="568" t="s">
        <v>1037</v>
      </c>
      <c r="M24" s="569"/>
      <c r="N24" s="33"/>
      <c r="O24" s="484">
        <f>SUM(O12:T23)</f>
        <v>0</v>
      </c>
      <c r="P24" s="484"/>
      <c r="Q24" s="484"/>
      <c r="R24" s="484"/>
      <c r="S24" s="484"/>
      <c r="T24" s="484"/>
      <c r="U24" s="485" t="s">
        <v>973</v>
      </c>
      <c r="V24" s="486"/>
      <c r="W24" s="83"/>
      <c r="X24" s="125"/>
      <c r="Y24" s="126"/>
      <c r="Z24" s="112"/>
      <c r="AA24" s="113"/>
      <c r="AB24" s="113"/>
      <c r="AC24" s="127"/>
      <c r="AD24" s="568" t="s">
        <v>1037</v>
      </c>
      <c r="AE24" s="569"/>
      <c r="AF24" s="33"/>
      <c r="AG24" s="484">
        <f>SUM(AG12:AL23)</f>
        <v>0</v>
      </c>
      <c r="AH24" s="484"/>
      <c r="AI24" s="484"/>
      <c r="AJ24" s="484"/>
      <c r="AK24" s="484"/>
      <c r="AL24" s="484"/>
      <c r="AM24" s="485" t="s">
        <v>973</v>
      </c>
      <c r="AN24" s="486"/>
      <c r="AO24" s="55"/>
    </row>
    <row r="25" spans="1:41" ht="8.25" customHeight="1">
      <c r="A25" s="222"/>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55"/>
      <c r="AL25" s="55"/>
      <c r="AM25" s="55"/>
      <c r="AN25" s="55"/>
      <c r="AO25" s="55"/>
    </row>
    <row r="26" spans="1:41" ht="14.25" customHeight="1">
      <c r="A26" s="222"/>
      <c r="B26" s="61"/>
      <c r="C26" s="576" t="s">
        <v>1073</v>
      </c>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90"/>
    </row>
    <row r="27" spans="1:41" ht="14.25" customHeight="1">
      <c r="A27" s="222"/>
      <c r="B27" s="61"/>
      <c r="C27" s="223"/>
      <c r="D27" s="223"/>
      <c r="E27" s="223"/>
      <c r="F27" s="223"/>
      <c r="G27" s="223"/>
      <c r="H27" s="223"/>
      <c r="I27" s="223"/>
      <c r="J27" s="223"/>
      <c r="K27" s="223"/>
      <c r="L27" s="223"/>
      <c r="M27" s="223"/>
      <c r="N27" s="223"/>
      <c r="O27" s="223"/>
      <c r="P27" s="223"/>
      <c r="Q27" s="223"/>
      <c r="R27" s="223"/>
      <c r="S27" s="223"/>
      <c r="T27" s="92" t="s">
        <v>1171</v>
      </c>
      <c r="U27" s="92"/>
      <c r="V27" s="92"/>
      <c r="W27" s="92"/>
      <c r="X27" s="92"/>
      <c r="Y27" s="92"/>
      <c r="Z27" s="91"/>
      <c r="AA27" s="91"/>
      <c r="AB27" s="398"/>
      <c r="AC27" s="399"/>
      <c r="AD27" s="400"/>
      <c r="AE27" s="401" t="s">
        <v>1034</v>
      </c>
      <c r="AF27" s="402"/>
      <c r="AG27" s="398"/>
      <c r="AH27" s="400"/>
      <c r="AI27" s="401" t="s">
        <v>1169</v>
      </c>
      <c r="AJ27" s="402"/>
      <c r="AK27" s="398"/>
      <c r="AL27" s="400"/>
      <c r="AM27" s="401" t="s">
        <v>1170</v>
      </c>
      <c r="AN27" s="402"/>
      <c r="AO27" s="90"/>
    </row>
    <row r="28" spans="1:41" ht="14.25" customHeight="1" thickBot="1">
      <c r="A28" s="222"/>
      <c r="B28" s="61"/>
      <c r="C28" s="576" t="s">
        <v>1173</v>
      </c>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6"/>
      <c r="AM28" s="576"/>
      <c r="AN28" s="576"/>
      <c r="AO28" s="90"/>
    </row>
    <row r="29" spans="1:41" ht="17.25" customHeight="1" thickBot="1">
      <c r="A29" s="222"/>
      <c r="B29" s="60"/>
      <c r="C29" s="475" t="s">
        <v>1291</v>
      </c>
      <c r="D29" s="476"/>
      <c r="E29" s="476"/>
      <c r="F29" s="476"/>
      <c r="G29" s="476"/>
      <c r="H29" s="476"/>
      <c r="I29" s="476"/>
      <c r="J29" s="476"/>
      <c r="K29" s="476"/>
      <c r="L29" s="476"/>
      <c r="M29" s="476"/>
      <c r="N29" s="476"/>
      <c r="O29" s="476"/>
      <c r="P29" s="476"/>
      <c r="Q29" s="476"/>
      <c r="R29" s="476"/>
      <c r="S29" s="476"/>
      <c r="T29" s="476"/>
      <c r="U29" s="476"/>
      <c r="V29" s="218"/>
      <c r="W29" s="381" t="s">
        <v>1127</v>
      </c>
      <c r="X29" s="382"/>
      <c r="Y29" s="382"/>
      <c r="Z29" s="382"/>
      <c r="AA29" s="382"/>
      <c r="AB29" s="382"/>
      <c r="AC29" s="382"/>
      <c r="AD29" s="383"/>
      <c r="AE29" s="384" t="s">
        <v>1126</v>
      </c>
      <c r="AF29" s="385"/>
      <c r="AG29" s="385"/>
      <c r="AH29" s="385"/>
      <c r="AI29" s="385"/>
      <c r="AJ29" s="386"/>
      <c r="AK29" s="387" t="str">
        <f>IF(AE30="","",IF(AE30=0,-100,((AE30-M30)/M30)*100))</f>
        <v/>
      </c>
      <c r="AL29" s="388"/>
      <c r="AM29" s="388"/>
      <c r="AN29" s="389"/>
      <c r="AO29" s="55"/>
    </row>
    <row r="30" spans="1:41" ht="13.5">
      <c r="A30" s="222"/>
      <c r="B30" s="55"/>
      <c r="C30" s="390" t="s">
        <v>1105</v>
      </c>
      <c r="D30" s="391"/>
      <c r="E30" s="391"/>
      <c r="F30" s="93"/>
      <c r="G30" s="574"/>
      <c r="H30" s="575"/>
      <c r="I30" s="575"/>
      <c r="J30" s="575"/>
      <c r="K30" s="575"/>
      <c r="L30" s="94" t="s">
        <v>1071</v>
      </c>
      <c r="M30" s="372"/>
      <c r="N30" s="372"/>
      <c r="O30" s="372"/>
      <c r="P30" s="372"/>
      <c r="Q30" s="372"/>
      <c r="R30" s="373" t="s">
        <v>973</v>
      </c>
      <c r="S30" s="373"/>
      <c r="T30" s="373"/>
      <c r="U30" s="373"/>
      <c r="V30" s="374"/>
      <c r="W30" s="95"/>
      <c r="X30" s="96"/>
      <c r="Y30" s="574"/>
      <c r="Z30" s="575"/>
      <c r="AA30" s="575"/>
      <c r="AB30" s="575"/>
      <c r="AC30" s="575"/>
      <c r="AD30" s="94" t="s">
        <v>1072</v>
      </c>
      <c r="AE30" s="372"/>
      <c r="AF30" s="372"/>
      <c r="AG30" s="372"/>
      <c r="AH30" s="372"/>
      <c r="AI30" s="372"/>
      <c r="AJ30" s="373" t="s">
        <v>973</v>
      </c>
      <c r="AK30" s="373"/>
      <c r="AL30" s="373"/>
      <c r="AM30" s="373"/>
      <c r="AN30" s="374"/>
      <c r="AO30" s="67"/>
    </row>
    <row r="31" spans="1:41" ht="8.25" customHeight="1">
      <c r="A31" s="222"/>
      <c r="B31" s="55"/>
      <c r="C31" s="343"/>
      <c r="D31" s="130"/>
      <c r="E31" s="130"/>
      <c r="F31" s="55"/>
      <c r="G31" s="344"/>
      <c r="H31" s="344"/>
      <c r="I31" s="344"/>
      <c r="J31" s="344"/>
      <c r="K31" s="344"/>
      <c r="L31" s="60"/>
      <c r="M31" s="132"/>
      <c r="N31" s="132"/>
      <c r="O31" s="132"/>
      <c r="P31" s="132"/>
      <c r="Q31" s="132"/>
      <c r="R31" s="61"/>
      <c r="S31" s="61"/>
      <c r="T31" s="61"/>
      <c r="U31" s="61"/>
      <c r="V31" s="61"/>
      <c r="W31" s="60"/>
      <c r="X31" s="60"/>
      <c r="Y31" s="344"/>
      <c r="Z31" s="344"/>
      <c r="AA31" s="344"/>
      <c r="AB31" s="344"/>
      <c r="AC31" s="344"/>
      <c r="AD31" s="60"/>
      <c r="AE31" s="132"/>
      <c r="AF31" s="132"/>
      <c r="AG31" s="132"/>
      <c r="AH31" s="132"/>
      <c r="AI31" s="132"/>
      <c r="AJ31" s="61"/>
      <c r="AK31" s="61"/>
      <c r="AL31" s="61"/>
      <c r="AM31" s="61"/>
      <c r="AN31" s="61"/>
      <c r="AO31" s="55"/>
    </row>
    <row r="32" spans="1:41" ht="12.75" customHeight="1">
      <c r="A32" s="222"/>
      <c r="B32" s="580" t="s">
        <v>1106</v>
      </c>
      <c r="C32" s="580"/>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0"/>
      <c r="AH32" s="580"/>
      <c r="AI32" s="580"/>
      <c r="AJ32" s="580"/>
      <c r="AK32" s="580"/>
      <c r="AL32" s="580"/>
      <c r="AM32" s="580"/>
      <c r="AN32" s="580"/>
      <c r="AO32" s="580"/>
    </row>
    <row r="33" spans="1:41" ht="9.75" customHeight="1">
      <c r="A33" s="222"/>
      <c r="B33" s="55"/>
      <c r="C33" s="581" t="s">
        <v>1497</v>
      </c>
      <c r="D33" s="581"/>
      <c r="E33" s="581"/>
      <c r="F33" s="581"/>
      <c r="G33" s="581"/>
      <c r="H33" s="581"/>
      <c r="I33" s="581"/>
      <c r="J33" s="581"/>
      <c r="K33" s="581"/>
      <c r="L33" s="581"/>
      <c r="M33" s="581"/>
      <c r="N33" s="581"/>
      <c r="O33" s="581"/>
      <c r="P33" s="581"/>
      <c r="Q33" s="581"/>
      <c r="R33" s="581"/>
      <c r="S33" s="581"/>
      <c r="T33" s="581"/>
      <c r="U33" s="581"/>
      <c r="V33" s="581"/>
      <c r="W33" s="328"/>
      <c r="X33" s="473" t="s">
        <v>1498</v>
      </c>
      <c r="Y33" s="473"/>
      <c r="Z33" s="473"/>
      <c r="AA33" s="473"/>
      <c r="AB33" s="473"/>
      <c r="AC33" s="473"/>
      <c r="AD33" s="473"/>
      <c r="AE33" s="473"/>
      <c r="AF33" s="473"/>
      <c r="AG33" s="473"/>
      <c r="AH33" s="473"/>
      <c r="AI33" s="473"/>
      <c r="AJ33" s="473"/>
      <c r="AK33" s="473"/>
      <c r="AL33" s="473"/>
      <c r="AM33" s="473"/>
      <c r="AN33" s="473"/>
      <c r="AO33" s="473"/>
    </row>
    <row r="34" spans="1:41" ht="9.75" customHeight="1" thickBot="1">
      <c r="A34" s="222"/>
      <c r="B34" s="55"/>
      <c r="C34" s="591"/>
      <c r="D34" s="591"/>
      <c r="E34" s="591"/>
      <c r="F34" s="591"/>
      <c r="G34" s="591"/>
      <c r="H34" s="591"/>
      <c r="I34" s="591"/>
      <c r="J34" s="591"/>
      <c r="K34" s="591"/>
      <c r="L34" s="591"/>
      <c r="M34" s="591"/>
      <c r="N34" s="591"/>
      <c r="O34" s="591"/>
      <c r="P34" s="591"/>
      <c r="Q34" s="591"/>
      <c r="R34" s="591"/>
      <c r="S34" s="591"/>
      <c r="T34" s="591"/>
      <c r="U34" s="591"/>
      <c r="V34" s="591"/>
      <c r="W34" s="328"/>
      <c r="X34" s="473"/>
      <c r="Y34" s="473"/>
      <c r="Z34" s="473"/>
      <c r="AA34" s="473"/>
      <c r="AB34" s="473"/>
      <c r="AC34" s="473"/>
      <c r="AD34" s="473"/>
      <c r="AE34" s="473"/>
      <c r="AF34" s="473"/>
      <c r="AG34" s="473"/>
      <c r="AH34" s="473"/>
      <c r="AI34" s="473"/>
      <c r="AJ34" s="473"/>
      <c r="AK34" s="473"/>
      <c r="AL34" s="473"/>
      <c r="AM34" s="473"/>
      <c r="AN34" s="473"/>
      <c r="AO34" s="473"/>
    </row>
    <row r="35" spans="1:41" s="123" customFormat="1" ht="12.75" customHeight="1" thickBot="1">
      <c r="A35" s="119"/>
      <c r="B35" s="120"/>
      <c r="C35" s="592" t="s">
        <v>1266</v>
      </c>
      <c r="D35" s="593"/>
      <c r="E35" s="593"/>
      <c r="F35" s="593"/>
      <c r="G35" s="593"/>
      <c r="H35" s="593"/>
      <c r="I35" s="593"/>
      <c r="J35" s="593"/>
      <c r="K35" s="593"/>
      <c r="L35" s="593"/>
      <c r="M35" s="593"/>
      <c r="N35" s="593"/>
      <c r="O35" s="593"/>
      <c r="P35" s="593"/>
      <c r="Q35" s="593"/>
      <c r="R35" s="593"/>
      <c r="S35" s="593"/>
      <c r="T35" s="593"/>
      <c r="U35" s="593"/>
      <c r="V35" s="121" t="s">
        <v>969</v>
      </c>
      <c r="W35" s="594" t="s">
        <v>1162</v>
      </c>
      <c r="X35" s="595"/>
      <c r="Y35" s="595"/>
      <c r="Z35" s="595"/>
      <c r="AA35" s="595"/>
      <c r="AB35" s="595"/>
      <c r="AC35" s="595"/>
      <c r="AD35" s="596"/>
      <c r="AE35" s="597" t="s">
        <v>1126</v>
      </c>
      <c r="AF35" s="598"/>
      <c r="AG35" s="598"/>
      <c r="AH35" s="598"/>
      <c r="AI35" s="598"/>
      <c r="AJ35" s="599"/>
      <c r="AK35" s="577" t="str">
        <f>IF($M$36=0,"",($AE$36/$M$36-1)*100)</f>
        <v/>
      </c>
      <c r="AL35" s="578"/>
      <c r="AM35" s="578"/>
      <c r="AN35" s="579"/>
      <c r="AO35" s="122"/>
    </row>
    <row r="36" spans="1:41" ht="25.5" customHeight="1">
      <c r="A36" s="222"/>
      <c r="B36" s="55"/>
      <c r="C36" s="605" t="s">
        <v>1035</v>
      </c>
      <c r="D36" s="606"/>
      <c r="E36" s="607"/>
      <c r="F36" s="55"/>
      <c r="G36" s="608" t="s">
        <v>974</v>
      </c>
      <c r="H36" s="609"/>
      <c r="I36" s="609"/>
      <c r="J36" s="609"/>
      <c r="K36" s="609"/>
      <c r="L36" s="64" t="s">
        <v>1071</v>
      </c>
      <c r="M36" s="460">
        <f>SUMIF($C$37:$E$48,"○",$O$37:$T$48)</f>
        <v>0</v>
      </c>
      <c r="N36" s="460"/>
      <c r="O36" s="460"/>
      <c r="P36" s="460"/>
      <c r="Q36" s="460"/>
      <c r="R36" s="373" t="s">
        <v>1237</v>
      </c>
      <c r="S36" s="373"/>
      <c r="T36" s="373"/>
      <c r="U36" s="373"/>
      <c r="V36" s="374"/>
      <c r="W36" s="65"/>
      <c r="X36" s="66"/>
      <c r="Y36" s="458" t="s">
        <v>1233</v>
      </c>
      <c r="Z36" s="459"/>
      <c r="AA36" s="459"/>
      <c r="AB36" s="459"/>
      <c r="AC36" s="459"/>
      <c r="AD36" s="64" t="s">
        <v>1072</v>
      </c>
      <c r="AE36" s="460">
        <f>SUMIF($C$37:$E$48,"○",$AG$37:$AL$48)</f>
        <v>0</v>
      </c>
      <c r="AF36" s="460"/>
      <c r="AG36" s="460"/>
      <c r="AH36" s="460"/>
      <c r="AI36" s="460"/>
      <c r="AJ36" s="600" t="s">
        <v>1238</v>
      </c>
      <c r="AK36" s="600"/>
      <c r="AL36" s="600"/>
      <c r="AM36" s="600"/>
      <c r="AN36" s="601"/>
      <c r="AO36" s="67"/>
    </row>
    <row r="37" spans="1:41" ht="12.75" customHeight="1">
      <c r="A37" s="222"/>
      <c r="B37" s="55"/>
      <c r="C37" s="602"/>
      <c r="D37" s="603"/>
      <c r="E37" s="604"/>
      <c r="F37" s="55"/>
      <c r="G37" s="70"/>
      <c r="H37" s="548"/>
      <c r="I37" s="549"/>
      <c r="J37" s="549"/>
      <c r="K37" s="436" t="s">
        <v>1034</v>
      </c>
      <c r="L37" s="454">
        <v>4</v>
      </c>
      <c r="M37" s="455"/>
      <c r="N37" s="69" t="s">
        <v>968</v>
      </c>
      <c r="O37" s="447"/>
      <c r="P37" s="447"/>
      <c r="Q37" s="447"/>
      <c r="R37" s="447"/>
      <c r="S37" s="447"/>
      <c r="T37" s="447"/>
      <c r="U37" s="461" t="s">
        <v>973</v>
      </c>
      <c r="V37" s="462"/>
      <c r="W37" s="70"/>
      <c r="X37" s="71"/>
      <c r="Y37" s="70"/>
      <c r="Z37" s="553">
        <v>2025</v>
      </c>
      <c r="AA37" s="554"/>
      <c r="AB37" s="554"/>
      <c r="AC37" s="505" t="s">
        <v>1034</v>
      </c>
      <c r="AD37" s="454">
        <v>4</v>
      </c>
      <c r="AE37" s="455"/>
      <c r="AF37" s="69" t="s">
        <v>968</v>
      </c>
      <c r="AG37" s="447"/>
      <c r="AH37" s="447"/>
      <c r="AI37" s="447"/>
      <c r="AJ37" s="447"/>
      <c r="AK37" s="447"/>
      <c r="AL37" s="447"/>
      <c r="AM37" s="461" t="s">
        <v>973</v>
      </c>
      <c r="AN37" s="462"/>
      <c r="AO37" s="55"/>
    </row>
    <row r="38" spans="1:41" ht="12.75" customHeight="1">
      <c r="A38" s="222"/>
      <c r="B38" s="55"/>
      <c r="C38" s="588"/>
      <c r="D38" s="589"/>
      <c r="E38" s="590"/>
      <c r="F38" s="55"/>
      <c r="G38" s="70"/>
      <c r="H38" s="441"/>
      <c r="I38" s="442"/>
      <c r="J38" s="442"/>
      <c r="K38" s="437"/>
      <c r="L38" s="412">
        <v>5</v>
      </c>
      <c r="M38" s="413"/>
      <c r="N38" s="73" t="s">
        <v>968</v>
      </c>
      <c r="O38" s="409"/>
      <c r="P38" s="409"/>
      <c r="Q38" s="409"/>
      <c r="R38" s="409"/>
      <c r="S38" s="409"/>
      <c r="T38" s="409"/>
      <c r="U38" s="410" t="s">
        <v>973</v>
      </c>
      <c r="V38" s="411"/>
      <c r="W38" s="70"/>
      <c r="X38" s="71"/>
      <c r="Y38" s="70"/>
      <c r="Z38" s="487"/>
      <c r="AA38" s="488"/>
      <c r="AB38" s="488"/>
      <c r="AC38" s="506"/>
      <c r="AD38" s="412">
        <v>5</v>
      </c>
      <c r="AE38" s="413"/>
      <c r="AF38" s="73" t="s">
        <v>968</v>
      </c>
      <c r="AG38" s="409"/>
      <c r="AH38" s="409"/>
      <c r="AI38" s="409"/>
      <c r="AJ38" s="409"/>
      <c r="AK38" s="409"/>
      <c r="AL38" s="409"/>
      <c r="AM38" s="410" t="s">
        <v>973</v>
      </c>
      <c r="AN38" s="411"/>
      <c r="AO38" s="55"/>
    </row>
    <row r="39" spans="1:41" ht="12.75" customHeight="1">
      <c r="A39" s="222"/>
      <c r="B39" s="55"/>
      <c r="C39" s="588"/>
      <c r="D39" s="589"/>
      <c r="E39" s="590"/>
      <c r="F39" s="55"/>
      <c r="G39" s="70"/>
      <c r="H39" s="441"/>
      <c r="I39" s="442"/>
      <c r="J39" s="442"/>
      <c r="K39" s="437"/>
      <c r="L39" s="412">
        <v>6</v>
      </c>
      <c r="M39" s="413"/>
      <c r="N39" s="73" t="s">
        <v>968</v>
      </c>
      <c r="O39" s="409"/>
      <c r="P39" s="409"/>
      <c r="Q39" s="409"/>
      <c r="R39" s="409"/>
      <c r="S39" s="409"/>
      <c r="T39" s="409"/>
      <c r="U39" s="410" t="s">
        <v>973</v>
      </c>
      <c r="V39" s="411"/>
      <c r="W39" s="70"/>
      <c r="X39" s="71"/>
      <c r="Y39" s="70"/>
      <c r="Z39" s="487"/>
      <c r="AA39" s="488"/>
      <c r="AB39" s="488"/>
      <c r="AC39" s="506"/>
      <c r="AD39" s="412">
        <v>6</v>
      </c>
      <c r="AE39" s="413"/>
      <c r="AF39" s="73" t="s">
        <v>968</v>
      </c>
      <c r="AG39" s="409"/>
      <c r="AH39" s="409"/>
      <c r="AI39" s="409"/>
      <c r="AJ39" s="409"/>
      <c r="AK39" s="409"/>
      <c r="AL39" s="409"/>
      <c r="AM39" s="410" t="s">
        <v>973</v>
      </c>
      <c r="AN39" s="411"/>
      <c r="AO39" s="55"/>
    </row>
    <row r="40" spans="1:41" ht="12.75" customHeight="1">
      <c r="A40" s="222"/>
      <c r="B40" s="55"/>
      <c r="C40" s="588"/>
      <c r="D40" s="589"/>
      <c r="E40" s="590"/>
      <c r="F40" s="55"/>
      <c r="G40" s="70"/>
      <c r="H40" s="441"/>
      <c r="I40" s="442"/>
      <c r="J40" s="442"/>
      <c r="K40" s="437"/>
      <c r="L40" s="412">
        <v>7</v>
      </c>
      <c r="M40" s="413"/>
      <c r="N40" s="73" t="s">
        <v>968</v>
      </c>
      <c r="O40" s="409"/>
      <c r="P40" s="409"/>
      <c r="Q40" s="409"/>
      <c r="R40" s="409"/>
      <c r="S40" s="409"/>
      <c r="T40" s="409"/>
      <c r="U40" s="410" t="s">
        <v>973</v>
      </c>
      <c r="V40" s="411"/>
      <c r="W40" s="70"/>
      <c r="X40" s="71"/>
      <c r="Y40" s="70"/>
      <c r="Z40" s="487"/>
      <c r="AA40" s="488"/>
      <c r="AB40" s="488"/>
      <c r="AC40" s="506"/>
      <c r="AD40" s="412">
        <v>7</v>
      </c>
      <c r="AE40" s="413"/>
      <c r="AF40" s="73" t="s">
        <v>968</v>
      </c>
      <c r="AG40" s="409"/>
      <c r="AH40" s="409"/>
      <c r="AI40" s="409"/>
      <c r="AJ40" s="409"/>
      <c r="AK40" s="409"/>
      <c r="AL40" s="409"/>
      <c r="AM40" s="410" t="s">
        <v>973</v>
      </c>
      <c r="AN40" s="411"/>
      <c r="AO40" s="55"/>
    </row>
    <row r="41" spans="1:41" ht="12.75" customHeight="1">
      <c r="A41" s="222"/>
      <c r="B41" s="55"/>
      <c r="C41" s="588"/>
      <c r="D41" s="589"/>
      <c r="E41" s="590"/>
      <c r="F41" s="55"/>
      <c r="G41" s="70"/>
      <c r="H41" s="441"/>
      <c r="I41" s="442"/>
      <c r="J41" s="442"/>
      <c r="K41" s="437"/>
      <c r="L41" s="412">
        <v>8</v>
      </c>
      <c r="M41" s="413"/>
      <c r="N41" s="73" t="s">
        <v>968</v>
      </c>
      <c r="O41" s="409"/>
      <c r="P41" s="409"/>
      <c r="Q41" s="409"/>
      <c r="R41" s="409"/>
      <c r="S41" s="409"/>
      <c r="T41" s="409"/>
      <c r="U41" s="410" t="s">
        <v>973</v>
      </c>
      <c r="V41" s="411"/>
      <c r="W41" s="70"/>
      <c r="X41" s="71"/>
      <c r="Y41" s="70"/>
      <c r="Z41" s="487"/>
      <c r="AA41" s="488"/>
      <c r="AB41" s="488"/>
      <c r="AC41" s="506"/>
      <c r="AD41" s="412">
        <v>8</v>
      </c>
      <c r="AE41" s="413"/>
      <c r="AF41" s="73" t="s">
        <v>968</v>
      </c>
      <c r="AG41" s="409"/>
      <c r="AH41" s="409"/>
      <c r="AI41" s="409"/>
      <c r="AJ41" s="409"/>
      <c r="AK41" s="409"/>
      <c r="AL41" s="409"/>
      <c r="AM41" s="410" t="s">
        <v>973</v>
      </c>
      <c r="AN41" s="411"/>
      <c r="AO41" s="55"/>
    </row>
    <row r="42" spans="1:41" ht="12.75" customHeight="1">
      <c r="A42" s="222"/>
      <c r="B42" s="55"/>
      <c r="C42" s="588"/>
      <c r="D42" s="589"/>
      <c r="E42" s="590"/>
      <c r="F42" s="55"/>
      <c r="G42" s="70"/>
      <c r="H42" s="441"/>
      <c r="I42" s="442"/>
      <c r="J42" s="442"/>
      <c r="K42" s="437"/>
      <c r="L42" s="412">
        <v>9</v>
      </c>
      <c r="M42" s="413"/>
      <c r="N42" s="73" t="s">
        <v>968</v>
      </c>
      <c r="O42" s="409"/>
      <c r="P42" s="409"/>
      <c r="Q42" s="409"/>
      <c r="R42" s="409"/>
      <c r="S42" s="409"/>
      <c r="T42" s="409"/>
      <c r="U42" s="410" t="s">
        <v>973</v>
      </c>
      <c r="V42" s="411"/>
      <c r="W42" s="70"/>
      <c r="X42" s="71"/>
      <c r="Y42" s="70"/>
      <c r="Z42" s="487"/>
      <c r="AA42" s="488"/>
      <c r="AB42" s="488"/>
      <c r="AC42" s="506"/>
      <c r="AD42" s="412">
        <v>9</v>
      </c>
      <c r="AE42" s="413"/>
      <c r="AF42" s="73" t="s">
        <v>968</v>
      </c>
      <c r="AG42" s="409"/>
      <c r="AH42" s="409"/>
      <c r="AI42" s="409"/>
      <c r="AJ42" s="409"/>
      <c r="AK42" s="409"/>
      <c r="AL42" s="409"/>
      <c r="AM42" s="410" t="s">
        <v>973</v>
      </c>
      <c r="AN42" s="411"/>
      <c r="AO42" s="55"/>
    </row>
    <row r="43" spans="1:41" ht="12.75" customHeight="1">
      <c r="A43" s="222"/>
      <c r="B43" s="55"/>
      <c r="C43" s="588"/>
      <c r="D43" s="589"/>
      <c r="E43" s="590"/>
      <c r="F43" s="55"/>
      <c r="G43" s="70"/>
      <c r="H43" s="441"/>
      <c r="I43" s="442"/>
      <c r="J43" s="442"/>
      <c r="K43" s="437"/>
      <c r="L43" s="412">
        <v>10</v>
      </c>
      <c r="M43" s="413"/>
      <c r="N43" s="73" t="s">
        <v>968</v>
      </c>
      <c r="O43" s="409"/>
      <c r="P43" s="409"/>
      <c r="Q43" s="409"/>
      <c r="R43" s="409"/>
      <c r="S43" s="409"/>
      <c r="T43" s="409"/>
      <c r="U43" s="410" t="s">
        <v>973</v>
      </c>
      <c r="V43" s="411"/>
      <c r="W43" s="70"/>
      <c r="X43" s="71"/>
      <c r="Y43" s="70"/>
      <c r="Z43" s="487"/>
      <c r="AA43" s="488"/>
      <c r="AB43" s="488"/>
      <c r="AC43" s="506"/>
      <c r="AD43" s="412">
        <v>10</v>
      </c>
      <c r="AE43" s="413"/>
      <c r="AF43" s="73" t="s">
        <v>968</v>
      </c>
      <c r="AG43" s="409"/>
      <c r="AH43" s="409"/>
      <c r="AI43" s="409"/>
      <c r="AJ43" s="409"/>
      <c r="AK43" s="409"/>
      <c r="AL43" s="409"/>
      <c r="AM43" s="410" t="s">
        <v>973</v>
      </c>
      <c r="AN43" s="411"/>
      <c r="AO43" s="55"/>
    </row>
    <row r="44" spans="1:41" ht="12.75" customHeight="1">
      <c r="A44" s="222"/>
      <c r="B44" s="55"/>
      <c r="C44" s="588"/>
      <c r="D44" s="589"/>
      <c r="E44" s="590"/>
      <c r="F44" s="55"/>
      <c r="G44" s="70"/>
      <c r="H44" s="441"/>
      <c r="I44" s="442"/>
      <c r="J44" s="442"/>
      <c r="K44" s="437"/>
      <c r="L44" s="412">
        <v>11</v>
      </c>
      <c r="M44" s="413"/>
      <c r="N44" s="73" t="s">
        <v>968</v>
      </c>
      <c r="O44" s="409"/>
      <c r="P44" s="409"/>
      <c r="Q44" s="409"/>
      <c r="R44" s="409"/>
      <c r="S44" s="409"/>
      <c r="T44" s="409"/>
      <c r="U44" s="410" t="s">
        <v>973</v>
      </c>
      <c r="V44" s="411"/>
      <c r="W44" s="70"/>
      <c r="X44" s="71"/>
      <c r="Y44" s="70"/>
      <c r="Z44" s="487"/>
      <c r="AA44" s="488"/>
      <c r="AB44" s="488"/>
      <c r="AC44" s="506"/>
      <c r="AD44" s="412">
        <v>11</v>
      </c>
      <c r="AE44" s="413"/>
      <c r="AF44" s="73" t="s">
        <v>968</v>
      </c>
      <c r="AG44" s="409"/>
      <c r="AH44" s="409"/>
      <c r="AI44" s="409"/>
      <c r="AJ44" s="409"/>
      <c r="AK44" s="409"/>
      <c r="AL44" s="409"/>
      <c r="AM44" s="410" t="s">
        <v>973</v>
      </c>
      <c r="AN44" s="411"/>
      <c r="AO44" s="55"/>
    </row>
    <row r="45" spans="1:41" ht="12.75" customHeight="1">
      <c r="A45" s="222"/>
      <c r="B45" s="55"/>
      <c r="C45" s="588"/>
      <c r="D45" s="589"/>
      <c r="E45" s="590"/>
      <c r="F45" s="55"/>
      <c r="G45" s="70"/>
      <c r="H45" s="550"/>
      <c r="I45" s="551"/>
      <c r="J45" s="551"/>
      <c r="K45" s="438"/>
      <c r="L45" s="412">
        <v>12</v>
      </c>
      <c r="M45" s="413"/>
      <c r="N45" s="73" t="s">
        <v>968</v>
      </c>
      <c r="O45" s="409"/>
      <c r="P45" s="409"/>
      <c r="Q45" s="409"/>
      <c r="R45" s="409"/>
      <c r="S45" s="409"/>
      <c r="T45" s="409"/>
      <c r="U45" s="410" t="s">
        <v>973</v>
      </c>
      <c r="V45" s="411"/>
      <c r="W45" s="70"/>
      <c r="X45" s="71"/>
      <c r="Y45" s="70"/>
      <c r="Z45" s="555"/>
      <c r="AA45" s="556"/>
      <c r="AB45" s="556"/>
      <c r="AC45" s="507"/>
      <c r="AD45" s="412">
        <v>12</v>
      </c>
      <c r="AE45" s="413"/>
      <c r="AF45" s="73" t="s">
        <v>968</v>
      </c>
      <c r="AG45" s="409"/>
      <c r="AH45" s="409"/>
      <c r="AI45" s="409"/>
      <c r="AJ45" s="409"/>
      <c r="AK45" s="409"/>
      <c r="AL45" s="409"/>
      <c r="AM45" s="410" t="s">
        <v>973</v>
      </c>
      <c r="AN45" s="411"/>
      <c r="AO45" s="55"/>
    </row>
    <row r="46" spans="1:41" ht="12.75" customHeight="1">
      <c r="A46" s="222"/>
      <c r="B46" s="55"/>
      <c r="C46" s="588"/>
      <c r="D46" s="589"/>
      <c r="E46" s="590"/>
      <c r="F46" s="55"/>
      <c r="G46" s="70"/>
      <c r="H46" s="585"/>
      <c r="I46" s="586"/>
      <c r="J46" s="586"/>
      <c r="K46" s="587" t="s">
        <v>1034</v>
      </c>
      <c r="L46" s="412">
        <v>1</v>
      </c>
      <c r="M46" s="413"/>
      <c r="N46" s="73" t="s">
        <v>968</v>
      </c>
      <c r="O46" s="409"/>
      <c r="P46" s="409"/>
      <c r="Q46" s="409"/>
      <c r="R46" s="409"/>
      <c r="S46" s="409"/>
      <c r="T46" s="409"/>
      <c r="U46" s="410" t="s">
        <v>973</v>
      </c>
      <c r="V46" s="411"/>
      <c r="W46" s="70"/>
      <c r="X46" s="71"/>
      <c r="Y46" s="70"/>
      <c r="Z46" s="487">
        <v>2026</v>
      </c>
      <c r="AA46" s="488"/>
      <c r="AB46" s="488"/>
      <c r="AC46" s="557" t="s">
        <v>1034</v>
      </c>
      <c r="AD46" s="412">
        <v>1</v>
      </c>
      <c r="AE46" s="413"/>
      <c r="AF46" s="73" t="s">
        <v>968</v>
      </c>
      <c r="AG46" s="409"/>
      <c r="AH46" s="409"/>
      <c r="AI46" s="409"/>
      <c r="AJ46" s="409"/>
      <c r="AK46" s="409"/>
      <c r="AL46" s="409"/>
      <c r="AM46" s="410" t="s">
        <v>973</v>
      </c>
      <c r="AN46" s="411"/>
      <c r="AO46" s="55"/>
    </row>
    <row r="47" spans="1:41" ht="12.75" customHeight="1">
      <c r="A47" s="222"/>
      <c r="B47" s="55"/>
      <c r="C47" s="588"/>
      <c r="D47" s="589"/>
      <c r="E47" s="590"/>
      <c r="F47" s="55"/>
      <c r="G47" s="70"/>
      <c r="H47" s="441"/>
      <c r="I47" s="442"/>
      <c r="J47" s="442"/>
      <c r="K47" s="437"/>
      <c r="L47" s="412">
        <v>2</v>
      </c>
      <c r="M47" s="413"/>
      <c r="N47" s="73" t="s">
        <v>968</v>
      </c>
      <c r="O47" s="409"/>
      <c r="P47" s="409"/>
      <c r="Q47" s="409"/>
      <c r="R47" s="409"/>
      <c r="S47" s="409"/>
      <c r="T47" s="409"/>
      <c r="U47" s="410" t="s">
        <v>973</v>
      </c>
      <c r="V47" s="411"/>
      <c r="W47" s="70"/>
      <c r="X47" s="71"/>
      <c r="Y47" s="70"/>
      <c r="Z47" s="487"/>
      <c r="AA47" s="488"/>
      <c r="AB47" s="488"/>
      <c r="AC47" s="506"/>
      <c r="AD47" s="412">
        <v>2</v>
      </c>
      <c r="AE47" s="413"/>
      <c r="AF47" s="73" t="s">
        <v>968</v>
      </c>
      <c r="AG47" s="409"/>
      <c r="AH47" s="409"/>
      <c r="AI47" s="409"/>
      <c r="AJ47" s="409"/>
      <c r="AK47" s="409"/>
      <c r="AL47" s="409"/>
      <c r="AM47" s="410" t="s">
        <v>973</v>
      </c>
      <c r="AN47" s="411"/>
      <c r="AO47" s="55"/>
    </row>
    <row r="48" spans="1:41" ht="12.75" customHeight="1">
      <c r="A48" s="222"/>
      <c r="B48" s="55"/>
      <c r="C48" s="582"/>
      <c r="D48" s="583"/>
      <c r="E48" s="584"/>
      <c r="F48" s="55"/>
      <c r="G48" s="70"/>
      <c r="H48" s="443"/>
      <c r="I48" s="444"/>
      <c r="J48" s="444"/>
      <c r="K48" s="552"/>
      <c r="L48" s="422">
        <v>3</v>
      </c>
      <c r="M48" s="423"/>
      <c r="N48" s="77" t="s">
        <v>968</v>
      </c>
      <c r="O48" s="419"/>
      <c r="P48" s="419"/>
      <c r="Q48" s="419"/>
      <c r="R48" s="419"/>
      <c r="S48" s="419"/>
      <c r="T48" s="419"/>
      <c r="U48" s="420" t="s">
        <v>973</v>
      </c>
      <c r="V48" s="421"/>
      <c r="W48" s="70"/>
      <c r="X48" s="71"/>
      <c r="Y48" s="70"/>
      <c r="Z48" s="489"/>
      <c r="AA48" s="490"/>
      <c r="AB48" s="490"/>
      <c r="AC48" s="558"/>
      <c r="AD48" s="422">
        <v>3</v>
      </c>
      <c r="AE48" s="423"/>
      <c r="AF48" s="77" t="s">
        <v>968</v>
      </c>
      <c r="AG48" s="419"/>
      <c r="AH48" s="419"/>
      <c r="AI48" s="419"/>
      <c r="AJ48" s="419"/>
      <c r="AK48" s="419"/>
      <c r="AL48" s="419"/>
      <c r="AM48" s="420" t="s">
        <v>973</v>
      </c>
      <c r="AN48" s="421"/>
      <c r="AO48" s="55"/>
    </row>
    <row r="49" spans="1:41" s="89" customFormat="1" ht="12.75" customHeight="1">
      <c r="A49" s="222"/>
      <c r="B49" s="60"/>
      <c r="C49" s="60"/>
      <c r="D49" s="60"/>
      <c r="E49" s="60"/>
      <c r="F49" s="60"/>
      <c r="G49" s="83"/>
      <c r="H49" s="80"/>
      <c r="I49" s="81"/>
      <c r="J49" s="81"/>
      <c r="K49" s="124"/>
      <c r="L49" s="570" t="s">
        <v>1037</v>
      </c>
      <c r="M49" s="571"/>
      <c r="N49" s="33"/>
      <c r="O49" s="405">
        <f>SUM(O37:T48)</f>
        <v>0</v>
      </c>
      <c r="P49" s="405"/>
      <c r="Q49" s="405"/>
      <c r="R49" s="405"/>
      <c r="S49" s="405"/>
      <c r="T49" s="405"/>
      <c r="U49" s="373" t="s">
        <v>973</v>
      </c>
      <c r="V49" s="374"/>
      <c r="W49" s="83"/>
      <c r="X49" s="125"/>
      <c r="Y49" s="126"/>
      <c r="Z49" s="112"/>
      <c r="AA49" s="113"/>
      <c r="AB49" s="113"/>
      <c r="AC49" s="127"/>
      <c r="AD49" s="570" t="s">
        <v>1037</v>
      </c>
      <c r="AE49" s="571"/>
      <c r="AF49" s="33"/>
      <c r="AG49" s="405">
        <f>SUM(AG37:AL48)</f>
        <v>0</v>
      </c>
      <c r="AH49" s="405"/>
      <c r="AI49" s="405"/>
      <c r="AJ49" s="405"/>
      <c r="AK49" s="405"/>
      <c r="AL49" s="405"/>
      <c r="AM49" s="373" t="s">
        <v>973</v>
      </c>
      <c r="AN49" s="374"/>
      <c r="AO49" s="55"/>
    </row>
    <row r="50" spans="1:41" ht="7.5" customHeight="1">
      <c r="A50" s="222"/>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55"/>
      <c r="AL50" s="55"/>
      <c r="AM50" s="55"/>
      <c r="AN50" s="55"/>
      <c r="AO50" s="55"/>
    </row>
    <row r="51" spans="1:41" ht="14.25" customHeight="1">
      <c r="A51" s="222"/>
      <c r="B51" s="61"/>
      <c r="C51" s="576" t="s">
        <v>1073</v>
      </c>
      <c r="D51" s="576"/>
      <c r="E51" s="576"/>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c r="AO51" s="90"/>
    </row>
    <row r="52" spans="1:41" ht="14.25" customHeight="1" thickBot="1">
      <c r="A52" s="222"/>
      <c r="B52" s="61"/>
      <c r="C52" s="576" t="s">
        <v>1173</v>
      </c>
      <c r="D52" s="576"/>
      <c r="E52" s="576"/>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6"/>
      <c r="AN52" s="576"/>
      <c r="AO52" s="90"/>
    </row>
    <row r="53" spans="1:41" ht="17.25" customHeight="1" thickBot="1">
      <c r="A53" s="222"/>
      <c r="B53" s="60"/>
      <c r="C53" s="475" t="s">
        <v>1292</v>
      </c>
      <c r="D53" s="476"/>
      <c r="E53" s="476"/>
      <c r="F53" s="476"/>
      <c r="G53" s="476"/>
      <c r="H53" s="476"/>
      <c r="I53" s="476"/>
      <c r="J53" s="476"/>
      <c r="K53" s="476"/>
      <c r="L53" s="476"/>
      <c r="M53" s="476"/>
      <c r="N53" s="476"/>
      <c r="O53" s="476"/>
      <c r="P53" s="476"/>
      <c r="Q53" s="476"/>
      <c r="R53" s="476"/>
      <c r="S53" s="476"/>
      <c r="T53" s="476"/>
      <c r="U53" s="476"/>
      <c r="V53" s="218" t="s">
        <v>969</v>
      </c>
      <c r="W53" s="381" t="s">
        <v>1162</v>
      </c>
      <c r="X53" s="382"/>
      <c r="Y53" s="382"/>
      <c r="Z53" s="382"/>
      <c r="AA53" s="382"/>
      <c r="AB53" s="382"/>
      <c r="AC53" s="382"/>
      <c r="AD53" s="383"/>
      <c r="AE53" s="384" t="s">
        <v>1126</v>
      </c>
      <c r="AF53" s="385"/>
      <c r="AG53" s="385"/>
      <c r="AH53" s="385"/>
      <c r="AI53" s="385"/>
      <c r="AJ53" s="386"/>
      <c r="AK53" s="577" t="str">
        <f>IF(AE54="","",IF(AE54=0,-100,((AE54-M54)/M54)*100))</f>
        <v/>
      </c>
      <c r="AL53" s="578"/>
      <c r="AM53" s="578"/>
      <c r="AN53" s="579"/>
      <c r="AO53" s="55"/>
    </row>
    <row r="54" spans="1:41" ht="13.5">
      <c r="A54" s="222"/>
      <c r="B54" s="55"/>
      <c r="C54" s="390" t="s">
        <v>1105</v>
      </c>
      <c r="D54" s="391"/>
      <c r="E54" s="391"/>
      <c r="F54" s="93"/>
      <c r="G54" s="574"/>
      <c r="H54" s="575"/>
      <c r="I54" s="575"/>
      <c r="J54" s="575"/>
      <c r="K54" s="575"/>
      <c r="L54" s="94" t="s">
        <v>1071</v>
      </c>
      <c r="M54" s="372"/>
      <c r="N54" s="372"/>
      <c r="O54" s="372"/>
      <c r="P54" s="372"/>
      <c r="Q54" s="372"/>
      <c r="R54" s="373" t="s">
        <v>973</v>
      </c>
      <c r="S54" s="373"/>
      <c r="T54" s="373"/>
      <c r="U54" s="373"/>
      <c r="V54" s="374"/>
      <c r="W54" s="95"/>
      <c r="X54" s="96"/>
      <c r="Y54" s="574"/>
      <c r="Z54" s="575"/>
      <c r="AA54" s="575"/>
      <c r="AB54" s="575"/>
      <c r="AC54" s="575"/>
      <c r="AD54" s="94" t="s">
        <v>1072</v>
      </c>
      <c r="AE54" s="372"/>
      <c r="AF54" s="372"/>
      <c r="AG54" s="372"/>
      <c r="AH54" s="372"/>
      <c r="AI54" s="372"/>
      <c r="AJ54" s="373" t="s">
        <v>973</v>
      </c>
      <c r="AK54" s="373"/>
      <c r="AL54" s="373"/>
      <c r="AM54" s="373"/>
      <c r="AN54" s="374"/>
      <c r="AO54" s="67"/>
    </row>
    <row r="55" spans="1:41" ht="13.5">
      <c r="A55" s="222"/>
      <c r="B55" s="55"/>
      <c r="C55" s="128"/>
      <c r="D55" s="130"/>
      <c r="E55" s="130"/>
      <c r="F55" s="55"/>
      <c r="G55" s="131"/>
      <c r="H55" s="131"/>
      <c r="I55" s="131"/>
      <c r="J55" s="131"/>
      <c r="K55" s="131"/>
      <c r="L55" s="60"/>
      <c r="M55" s="132"/>
      <c r="N55" s="132"/>
      <c r="O55" s="132"/>
      <c r="P55" s="132"/>
      <c r="Q55" s="132"/>
      <c r="R55" s="61"/>
      <c r="S55" s="61"/>
      <c r="T55" s="61"/>
      <c r="U55" s="61"/>
      <c r="V55" s="61"/>
      <c r="W55" s="60"/>
      <c r="X55" s="60"/>
      <c r="Y55" s="131"/>
      <c r="Z55" s="131"/>
      <c r="AA55" s="131"/>
      <c r="AB55" s="131"/>
      <c r="AC55" s="131"/>
      <c r="AD55" s="60"/>
      <c r="AE55" s="132"/>
      <c r="AF55" s="132"/>
      <c r="AG55" s="132"/>
      <c r="AH55" s="132"/>
      <c r="AI55" s="132"/>
      <c r="AJ55" s="61"/>
      <c r="AK55" s="61"/>
      <c r="AL55" s="61"/>
      <c r="AM55" s="61"/>
      <c r="AN55" s="61"/>
      <c r="AO55" s="55"/>
    </row>
    <row r="56" spans="1:41" ht="12.75" customHeight="1">
      <c r="A56" s="222"/>
      <c r="B56" s="580" t="s">
        <v>1107</v>
      </c>
      <c r="C56" s="580"/>
      <c r="D56" s="580"/>
      <c r="E56" s="580"/>
      <c r="F56" s="580"/>
      <c r="G56" s="580"/>
      <c r="H56" s="580"/>
      <c r="I56" s="580"/>
      <c r="J56" s="580"/>
      <c r="K56" s="580"/>
      <c r="L56" s="580"/>
      <c r="M56" s="580"/>
      <c r="N56" s="580"/>
      <c r="O56" s="580"/>
      <c r="P56" s="580"/>
      <c r="Q56" s="580"/>
      <c r="R56" s="580"/>
      <c r="S56" s="580"/>
      <c r="T56" s="580"/>
      <c r="U56" s="580"/>
      <c r="V56" s="580"/>
      <c r="W56" s="580"/>
      <c r="X56" s="580"/>
      <c r="Y56" s="580"/>
      <c r="Z56" s="580"/>
      <c r="AA56" s="580"/>
      <c r="AB56" s="580"/>
      <c r="AC56" s="580"/>
      <c r="AD56" s="580"/>
      <c r="AE56" s="580"/>
      <c r="AF56" s="580"/>
      <c r="AG56" s="580"/>
      <c r="AH56" s="580"/>
      <c r="AI56" s="580"/>
      <c r="AJ56" s="580"/>
      <c r="AK56" s="580"/>
      <c r="AL56" s="580"/>
      <c r="AM56" s="580"/>
      <c r="AN56" s="580"/>
      <c r="AO56" s="580"/>
    </row>
    <row r="57" spans="1:41" ht="9.75" customHeight="1">
      <c r="A57" s="222"/>
      <c r="B57" s="55"/>
      <c r="C57" s="581" t="s">
        <v>1497</v>
      </c>
      <c r="D57" s="581"/>
      <c r="E57" s="581"/>
      <c r="F57" s="581"/>
      <c r="G57" s="581"/>
      <c r="H57" s="581"/>
      <c r="I57" s="581"/>
      <c r="J57" s="581"/>
      <c r="K57" s="581"/>
      <c r="L57" s="581"/>
      <c r="M57" s="581"/>
      <c r="N57" s="581"/>
      <c r="O57" s="581"/>
      <c r="P57" s="581"/>
      <c r="Q57" s="581"/>
      <c r="R57" s="581"/>
      <c r="S57" s="581"/>
      <c r="T57" s="581"/>
      <c r="U57" s="581"/>
      <c r="V57" s="581"/>
      <c r="W57" s="345"/>
      <c r="X57" s="473" t="s">
        <v>1498</v>
      </c>
      <c r="Y57" s="473"/>
      <c r="Z57" s="473"/>
      <c r="AA57" s="473"/>
      <c r="AB57" s="473"/>
      <c r="AC57" s="473"/>
      <c r="AD57" s="473"/>
      <c r="AE57" s="473"/>
      <c r="AF57" s="473"/>
      <c r="AG57" s="473"/>
      <c r="AH57" s="473"/>
      <c r="AI57" s="473"/>
      <c r="AJ57" s="473"/>
      <c r="AK57" s="473"/>
      <c r="AL57" s="473"/>
      <c r="AM57" s="473"/>
      <c r="AN57" s="473"/>
      <c r="AO57" s="473"/>
    </row>
    <row r="58" spans="1:41" ht="9.75" customHeight="1">
      <c r="A58" s="222"/>
      <c r="B58" s="55"/>
      <c r="C58" s="581"/>
      <c r="D58" s="581"/>
      <c r="E58" s="581"/>
      <c r="F58" s="581"/>
      <c r="G58" s="581"/>
      <c r="H58" s="581"/>
      <c r="I58" s="581"/>
      <c r="J58" s="581"/>
      <c r="K58" s="581"/>
      <c r="L58" s="581"/>
      <c r="M58" s="581"/>
      <c r="N58" s="581"/>
      <c r="O58" s="581"/>
      <c r="P58" s="581"/>
      <c r="Q58" s="581"/>
      <c r="R58" s="581"/>
      <c r="S58" s="581"/>
      <c r="T58" s="581"/>
      <c r="U58" s="581"/>
      <c r="V58" s="581"/>
      <c r="W58" s="345"/>
      <c r="X58" s="473"/>
      <c r="Y58" s="473"/>
      <c r="Z58" s="473"/>
      <c r="AA58" s="473"/>
      <c r="AB58" s="473"/>
      <c r="AC58" s="473"/>
      <c r="AD58" s="473"/>
      <c r="AE58" s="473"/>
      <c r="AF58" s="473"/>
      <c r="AG58" s="473"/>
      <c r="AH58" s="473"/>
      <c r="AI58" s="473"/>
      <c r="AJ58" s="473"/>
      <c r="AK58" s="473"/>
      <c r="AL58" s="473"/>
      <c r="AM58" s="473"/>
      <c r="AN58" s="473"/>
      <c r="AO58" s="473"/>
    </row>
    <row r="59" spans="1:41" ht="12.75" customHeight="1">
      <c r="A59" s="222"/>
      <c r="B59" s="55"/>
      <c r="C59" s="547"/>
      <c r="D59" s="547"/>
      <c r="E59" s="547"/>
      <c r="F59" s="55"/>
      <c r="G59" s="71"/>
      <c r="H59" s="548"/>
      <c r="I59" s="549"/>
      <c r="J59" s="549"/>
      <c r="K59" s="436" t="s">
        <v>1034</v>
      </c>
      <c r="L59" s="454">
        <v>4</v>
      </c>
      <c r="M59" s="455"/>
      <c r="N59" s="69" t="s">
        <v>968</v>
      </c>
      <c r="O59" s="447">
        <f>O12-O37</f>
        <v>0</v>
      </c>
      <c r="P59" s="447"/>
      <c r="Q59" s="447"/>
      <c r="R59" s="447"/>
      <c r="S59" s="447"/>
      <c r="T59" s="447"/>
      <c r="U59" s="461" t="s">
        <v>973</v>
      </c>
      <c r="V59" s="462"/>
      <c r="W59" s="65"/>
      <c r="X59" s="133"/>
      <c r="Y59" s="66"/>
      <c r="Z59" s="553">
        <v>2025</v>
      </c>
      <c r="AA59" s="554"/>
      <c r="AB59" s="554"/>
      <c r="AC59" s="505" t="s">
        <v>1034</v>
      </c>
      <c r="AD59" s="454">
        <v>4</v>
      </c>
      <c r="AE59" s="455"/>
      <c r="AF59" s="69" t="s">
        <v>968</v>
      </c>
      <c r="AG59" s="447">
        <f>AG12-AG37</f>
        <v>0</v>
      </c>
      <c r="AH59" s="447"/>
      <c r="AI59" s="447"/>
      <c r="AJ59" s="447"/>
      <c r="AK59" s="447"/>
      <c r="AL59" s="447"/>
      <c r="AM59" s="461" t="s">
        <v>973</v>
      </c>
      <c r="AN59" s="462"/>
      <c r="AO59" s="55"/>
    </row>
    <row r="60" spans="1:41" ht="12.75" customHeight="1">
      <c r="A60" s="222"/>
      <c r="B60" s="55"/>
      <c r="C60" s="547"/>
      <c r="D60" s="547"/>
      <c r="E60" s="547"/>
      <c r="F60" s="55"/>
      <c r="G60" s="71"/>
      <c r="H60" s="441"/>
      <c r="I60" s="442"/>
      <c r="J60" s="442"/>
      <c r="K60" s="437"/>
      <c r="L60" s="412">
        <v>5</v>
      </c>
      <c r="M60" s="413"/>
      <c r="N60" s="73" t="s">
        <v>968</v>
      </c>
      <c r="O60" s="409">
        <f>O13-O38</f>
        <v>0</v>
      </c>
      <c r="P60" s="409"/>
      <c r="Q60" s="409"/>
      <c r="R60" s="409"/>
      <c r="S60" s="409"/>
      <c r="T60" s="409"/>
      <c r="U60" s="410" t="s">
        <v>973</v>
      </c>
      <c r="V60" s="411"/>
      <c r="W60" s="70"/>
      <c r="X60" s="60"/>
      <c r="Y60" s="71"/>
      <c r="Z60" s="487"/>
      <c r="AA60" s="488"/>
      <c r="AB60" s="488"/>
      <c r="AC60" s="506"/>
      <c r="AD60" s="412">
        <v>5</v>
      </c>
      <c r="AE60" s="413"/>
      <c r="AF60" s="73" t="s">
        <v>968</v>
      </c>
      <c r="AG60" s="409">
        <f>AG13-AG38</f>
        <v>0</v>
      </c>
      <c r="AH60" s="409"/>
      <c r="AI60" s="409"/>
      <c r="AJ60" s="409"/>
      <c r="AK60" s="409"/>
      <c r="AL60" s="409"/>
      <c r="AM60" s="410" t="s">
        <v>973</v>
      </c>
      <c r="AN60" s="411"/>
      <c r="AO60" s="55"/>
    </row>
    <row r="61" spans="1:41" ht="12.75" customHeight="1">
      <c r="A61" s="222"/>
      <c r="B61" s="55"/>
      <c r="C61" s="547"/>
      <c r="D61" s="547"/>
      <c r="E61" s="547"/>
      <c r="F61" s="55"/>
      <c r="G61" s="71"/>
      <c r="H61" s="441"/>
      <c r="I61" s="442"/>
      <c r="J61" s="442"/>
      <c r="K61" s="437"/>
      <c r="L61" s="412">
        <v>6</v>
      </c>
      <c r="M61" s="413"/>
      <c r="N61" s="73" t="s">
        <v>968</v>
      </c>
      <c r="O61" s="409">
        <f>O14-O39</f>
        <v>0</v>
      </c>
      <c r="P61" s="409"/>
      <c r="Q61" s="409"/>
      <c r="R61" s="409"/>
      <c r="S61" s="409"/>
      <c r="T61" s="409"/>
      <c r="U61" s="410" t="s">
        <v>973</v>
      </c>
      <c r="V61" s="411"/>
      <c r="W61" s="70"/>
      <c r="X61" s="60"/>
      <c r="Y61" s="71"/>
      <c r="Z61" s="487"/>
      <c r="AA61" s="488"/>
      <c r="AB61" s="488"/>
      <c r="AC61" s="506"/>
      <c r="AD61" s="412">
        <v>6</v>
      </c>
      <c r="AE61" s="413"/>
      <c r="AF61" s="73" t="s">
        <v>968</v>
      </c>
      <c r="AG61" s="409">
        <f t="shared" ref="AG61:AG69" si="0">AG14-AG39</f>
        <v>0</v>
      </c>
      <c r="AH61" s="409"/>
      <c r="AI61" s="409"/>
      <c r="AJ61" s="409"/>
      <c r="AK61" s="409"/>
      <c r="AL61" s="409"/>
      <c r="AM61" s="410" t="s">
        <v>973</v>
      </c>
      <c r="AN61" s="411"/>
      <c r="AO61" s="55"/>
    </row>
    <row r="62" spans="1:41" ht="12.75" customHeight="1">
      <c r="A62" s="222"/>
      <c r="B62" s="55"/>
      <c r="C62" s="547"/>
      <c r="D62" s="547"/>
      <c r="E62" s="547"/>
      <c r="F62" s="55"/>
      <c r="G62" s="71"/>
      <c r="H62" s="441"/>
      <c r="I62" s="442"/>
      <c r="J62" s="442"/>
      <c r="K62" s="437"/>
      <c r="L62" s="412">
        <v>7</v>
      </c>
      <c r="M62" s="413"/>
      <c r="N62" s="73" t="s">
        <v>968</v>
      </c>
      <c r="O62" s="409">
        <f>O15-O40</f>
        <v>0</v>
      </c>
      <c r="P62" s="409"/>
      <c r="Q62" s="409"/>
      <c r="R62" s="409"/>
      <c r="S62" s="409"/>
      <c r="T62" s="409"/>
      <c r="U62" s="410" t="s">
        <v>973</v>
      </c>
      <c r="V62" s="411"/>
      <c r="W62" s="70"/>
      <c r="X62" s="60"/>
      <c r="Y62" s="71"/>
      <c r="Z62" s="487"/>
      <c r="AA62" s="488"/>
      <c r="AB62" s="488"/>
      <c r="AC62" s="506"/>
      <c r="AD62" s="412">
        <v>7</v>
      </c>
      <c r="AE62" s="413"/>
      <c r="AF62" s="73" t="s">
        <v>968</v>
      </c>
      <c r="AG62" s="409">
        <f t="shared" si="0"/>
        <v>0</v>
      </c>
      <c r="AH62" s="409"/>
      <c r="AI62" s="409"/>
      <c r="AJ62" s="409"/>
      <c r="AK62" s="409"/>
      <c r="AL62" s="409"/>
      <c r="AM62" s="410" t="s">
        <v>973</v>
      </c>
      <c r="AN62" s="411"/>
      <c r="AO62" s="55"/>
    </row>
    <row r="63" spans="1:41" ht="12.75" customHeight="1">
      <c r="A63" s="222"/>
      <c r="B63" s="55"/>
      <c r="C63" s="547"/>
      <c r="D63" s="547"/>
      <c r="E63" s="547"/>
      <c r="F63" s="55"/>
      <c r="G63" s="71"/>
      <c r="H63" s="441"/>
      <c r="I63" s="442"/>
      <c r="J63" s="442"/>
      <c r="K63" s="437"/>
      <c r="L63" s="412">
        <v>8</v>
      </c>
      <c r="M63" s="413"/>
      <c r="N63" s="73" t="s">
        <v>968</v>
      </c>
      <c r="O63" s="409">
        <f t="shared" ref="O63:O69" si="1">O16-O41</f>
        <v>0</v>
      </c>
      <c r="P63" s="409"/>
      <c r="Q63" s="409"/>
      <c r="R63" s="409"/>
      <c r="S63" s="409"/>
      <c r="T63" s="409"/>
      <c r="U63" s="410" t="s">
        <v>973</v>
      </c>
      <c r="V63" s="411"/>
      <c r="W63" s="70"/>
      <c r="X63" s="60"/>
      <c r="Y63" s="71"/>
      <c r="Z63" s="487"/>
      <c r="AA63" s="488"/>
      <c r="AB63" s="488"/>
      <c r="AC63" s="506"/>
      <c r="AD63" s="412">
        <v>8</v>
      </c>
      <c r="AE63" s="413"/>
      <c r="AF63" s="73" t="s">
        <v>968</v>
      </c>
      <c r="AG63" s="409">
        <f t="shared" si="0"/>
        <v>0</v>
      </c>
      <c r="AH63" s="409"/>
      <c r="AI63" s="409"/>
      <c r="AJ63" s="409"/>
      <c r="AK63" s="409"/>
      <c r="AL63" s="409"/>
      <c r="AM63" s="410" t="s">
        <v>973</v>
      </c>
      <c r="AN63" s="411"/>
      <c r="AO63" s="55"/>
    </row>
    <row r="64" spans="1:41" ht="12.75" customHeight="1">
      <c r="A64" s="222"/>
      <c r="B64" s="55"/>
      <c r="C64" s="547"/>
      <c r="D64" s="547"/>
      <c r="E64" s="547"/>
      <c r="F64" s="55"/>
      <c r="G64" s="71"/>
      <c r="H64" s="441"/>
      <c r="I64" s="442"/>
      <c r="J64" s="442"/>
      <c r="K64" s="437"/>
      <c r="L64" s="412">
        <v>9</v>
      </c>
      <c r="M64" s="413"/>
      <c r="N64" s="73" t="s">
        <v>968</v>
      </c>
      <c r="O64" s="409">
        <f t="shared" si="1"/>
        <v>0</v>
      </c>
      <c r="P64" s="409"/>
      <c r="Q64" s="409"/>
      <c r="R64" s="409"/>
      <c r="S64" s="409"/>
      <c r="T64" s="409"/>
      <c r="U64" s="410" t="s">
        <v>973</v>
      </c>
      <c r="V64" s="411"/>
      <c r="W64" s="70"/>
      <c r="X64" s="60"/>
      <c r="Y64" s="71"/>
      <c r="Z64" s="487"/>
      <c r="AA64" s="488"/>
      <c r="AB64" s="488"/>
      <c r="AC64" s="506"/>
      <c r="AD64" s="412">
        <v>9</v>
      </c>
      <c r="AE64" s="413"/>
      <c r="AF64" s="73" t="s">
        <v>968</v>
      </c>
      <c r="AG64" s="409">
        <f t="shared" si="0"/>
        <v>0</v>
      </c>
      <c r="AH64" s="409"/>
      <c r="AI64" s="409"/>
      <c r="AJ64" s="409"/>
      <c r="AK64" s="409"/>
      <c r="AL64" s="409"/>
      <c r="AM64" s="410" t="s">
        <v>973</v>
      </c>
      <c r="AN64" s="411"/>
      <c r="AO64" s="55"/>
    </row>
    <row r="65" spans="1:41" ht="12.75" customHeight="1">
      <c r="A65" s="222"/>
      <c r="B65" s="55"/>
      <c r="C65" s="547"/>
      <c r="D65" s="547"/>
      <c r="E65" s="547"/>
      <c r="F65" s="55"/>
      <c r="G65" s="71"/>
      <c r="H65" s="441"/>
      <c r="I65" s="442"/>
      <c r="J65" s="442"/>
      <c r="K65" s="437"/>
      <c r="L65" s="412">
        <v>10</v>
      </c>
      <c r="M65" s="413"/>
      <c r="N65" s="73" t="s">
        <v>968</v>
      </c>
      <c r="O65" s="409">
        <f t="shared" si="1"/>
        <v>0</v>
      </c>
      <c r="P65" s="409"/>
      <c r="Q65" s="409"/>
      <c r="R65" s="409"/>
      <c r="S65" s="409"/>
      <c r="T65" s="409"/>
      <c r="U65" s="410" t="s">
        <v>973</v>
      </c>
      <c r="V65" s="411"/>
      <c r="W65" s="70"/>
      <c r="X65" s="60"/>
      <c r="Y65" s="71"/>
      <c r="Z65" s="487"/>
      <c r="AA65" s="488"/>
      <c r="AB65" s="488"/>
      <c r="AC65" s="506"/>
      <c r="AD65" s="412">
        <v>10</v>
      </c>
      <c r="AE65" s="413"/>
      <c r="AF65" s="73" t="s">
        <v>968</v>
      </c>
      <c r="AG65" s="409">
        <f t="shared" si="0"/>
        <v>0</v>
      </c>
      <c r="AH65" s="409"/>
      <c r="AI65" s="409"/>
      <c r="AJ65" s="409"/>
      <c r="AK65" s="409"/>
      <c r="AL65" s="409"/>
      <c r="AM65" s="410" t="s">
        <v>973</v>
      </c>
      <c r="AN65" s="411"/>
      <c r="AO65" s="55"/>
    </row>
    <row r="66" spans="1:41" ht="12.75" customHeight="1">
      <c r="A66" s="222"/>
      <c r="B66" s="55"/>
      <c r="C66" s="547"/>
      <c r="D66" s="547"/>
      <c r="E66" s="547"/>
      <c r="F66" s="55"/>
      <c r="G66" s="71"/>
      <c r="H66" s="441"/>
      <c r="I66" s="442"/>
      <c r="J66" s="442"/>
      <c r="K66" s="437"/>
      <c r="L66" s="412">
        <v>11</v>
      </c>
      <c r="M66" s="413"/>
      <c r="N66" s="73" t="s">
        <v>968</v>
      </c>
      <c r="O66" s="409">
        <f t="shared" si="1"/>
        <v>0</v>
      </c>
      <c r="P66" s="409"/>
      <c r="Q66" s="409"/>
      <c r="R66" s="409"/>
      <c r="S66" s="409"/>
      <c r="T66" s="409"/>
      <c r="U66" s="410" t="s">
        <v>973</v>
      </c>
      <c r="V66" s="411"/>
      <c r="W66" s="70"/>
      <c r="X66" s="60"/>
      <c r="Y66" s="71"/>
      <c r="Z66" s="487"/>
      <c r="AA66" s="488"/>
      <c r="AB66" s="488"/>
      <c r="AC66" s="506"/>
      <c r="AD66" s="412">
        <v>11</v>
      </c>
      <c r="AE66" s="413"/>
      <c r="AF66" s="73" t="s">
        <v>968</v>
      </c>
      <c r="AG66" s="409">
        <f t="shared" si="0"/>
        <v>0</v>
      </c>
      <c r="AH66" s="409"/>
      <c r="AI66" s="409"/>
      <c r="AJ66" s="409"/>
      <c r="AK66" s="409"/>
      <c r="AL66" s="409"/>
      <c r="AM66" s="410" t="s">
        <v>973</v>
      </c>
      <c r="AN66" s="411"/>
      <c r="AO66" s="55"/>
    </row>
    <row r="67" spans="1:41" ht="12.75" customHeight="1">
      <c r="A67" s="222"/>
      <c r="B67" s="55"/>
      <c r="C67" s="547"/>
      <c r="D67" s="547"/>
      <c r="E67" s="547"/>
      <c r="F67" s="55"/>
      <c r="G67" s="71"/>
      <c r="H67" s="550"/>
      <c r="I67" s="551"/>
      <c r="J67" s="551"/>
      <c r="K67" s="438"/>
      <c r="L67" s="412">
        <v>12</v>
      </c>
      <c r="M67" s="413"/>
      <c r="N67" s="73" t="s">
        <v>968</v>
      </c>
      <c r="O67" s="409">
        <f t="shared" si="1"/>
        <v>0</v>
      </c>
      <c r="P67" s="409"/>
      <c r="Q67" s="409"/>
      <c r="R67" s="409"/>
      <c r="S67" s="409"/>
      <c r="T67" s="409"/>
      <c r="U67" s="410" t="s">
        <v>973</v>
      </c>
      <c r="V67" s="411"/>
      <c r="W67" s="70"/>
      <c r="X67" s="60"/>
      <c r="Y67" s="71"/>
      <c r="Z67" s="555"/>
      <c r="AA67" s="556"/>
      <c r="AB67" s="556"/>
      <c r="AC67" s="507"/>
      <c r="AD67" s="412">
        <v>12</v>
      </c>
      <c r="AE67" s="413"/>
      <c r="AF67" s="73" t="s">
        <v>968</v>
      </c>
      <c r="AG67" s="409">
        <f t="shared" si="0"/>
        <v>0</v>
      </c>
      <c r="AH67" s="409"/>
      <c r="AI67" s="409"/>
      <c r="AJ67" s="409"/>
      <c r="AK67" s="409"/>
      <c r="AL67" s="409"/>
      <c r="AM67" s="410" t="s">
        <v>973</v>
      </c>
      <c r="AN67" s="411"/>
      <c r="AO67" s="55"/>
    </row>
    <row r="68" spans="1:41" ht="12.75" customHeight="1">
      <c r="A68" s="222"/>
      <c r="B68" s="55"/>
      <c r="C68" s="547"/>
      <c r="D68" s="547"/>
      <c r="E68" s="547"/>
      <c r="F68" s="55"/>
      <c r="G68" s="71"/>
      <c r="H68" s="441"/>
      <c r="I68" s="442"/>
      <c r="J68" s="442"/>
      <c r="K68" s="437" t="s">
        <v>1034</v>
      </c>
      <c r="L68" s="412">
        <v>1</v>
      </c>
      <c r="M68" s="413"/>
      <c r="N68" s="73" t="s">
        <v>968</v>
      </c>
      <c r="O68" s="409">
        <f t="shared" si="1"/>
        <v>0</v>
      </c>
      <c r="P68" s="409"/>
      <c r="Q68" s="409"/>
      <c r="R68" s="409"/>
      <c r="S68" s="409"/>
      <c r="T68" s="409"/>
      <c r="U68" s="410" t="s">
        <v>973</v>
      </c>
      <c r="V68" s="411"/>
      <c r="W68" s="70"/>
      <c r="X68" s="60"/>
      <c r="Y68" s="71"/>
      <c r="Z68" s="487">
        <v>2026</v>
      </c>
      <c r="AA68" s="488"/>
      <c r="AB68" s="488"/>
      <c r="AC68" s="557" t="s">
        <v>1034</v>
      </c>
      <c r="AD68" s="412">
        <v>1</v>
      </c>
      <c r="AE68" s="413"/>
      <c r="AF68" s="73" t="s">
        <v>968</v>
      </c>
      <c r="AG68" s="409">
        <f t="shared" si="0"/>
        <v>0</v>
      </c>
      <c r="AH68" s="409"/>
      <c r="AI68" s="409"/>
      <c r="AJ68" s="409"/>
      <c r="AK68" s="409"/>
      <c r="AL68" s="409"/>
      <c r="AM68" s="410" t="s">
        <v>973</v>
      </c>
      <c r="AN68" s="411"/>
      <c r="AO68" s="55"/>
    </row>
    <row r="69" spans="1:41" ht="12.75" customHeight="1">
      <c r="A69" s="222"/>
      <c r="B69" s="55"/>
      <c r="C69" s="547"/>
      <c r="D69" s="547"/>
      <c r="E69" s="547"/>
      <c r="F69" s="55"/>
      <c r="G69" s="71"/>
      <c r="H69" s="441"/>
      <c r="I69" s="442"/>
      <c r="J69" s="442"/>
      <c r="K69" s="437"/>
      <c r="L69" s="412">
        <v>2</v>
      </c>
      <c r="M69" s="413"/>
      <c r="N69" s="73" t="s">
        <v>968</v>
      </c>
      <c r="O69" s="409">
        <f t="shared" si="1"/>
        <v>0</v>
      </c>
      <c r="P69" s="409"/>
      <c r="Q69" s="409"/>
      <c r="R69" s="409"/>
      <c r="S69" s="409"/>
      <c r="T69" s="409"/>
      <c r="U69" s="410" t="s">
        <v>973</v>
      </c>
      <c r="V69" s="411"/>
      <c r="W69" s="70"/>
      <c r="X69" s="60"/>
      <c r="Y69" s="71"/>
      <c r="Z69" s="487"/>
      <c r="AA69" s="488"/>
      <c r="AB69" s="488"/>
      <c r="AC69" s="506"/>
      <c r="AD69" s="412">
        <v>2</v>
      </c>
      <c r="AE69" s="413"/>
      <c r="AF69" s="73" t="s">
        <v>968</v>
      </c>
      <c r="AG69" s="409">
        <f t="shared" si="0"/>
        <v>0</v>
      </c>
      <c r="AH69" s="409"/>
      <c r="AI69" s="409"/>
      <c r="AJ69" s="409"/>
      <c r="AK69" s="409"/>
      <c r="AL69" s="409"/>
      <c r="AM69" s="410" t="s">
        <v>973</v>
      </c>
      <c r="AN69" s="411"/>
      <c r="AO69" s="55"/>
    </row>
    <row r="70" spans="1:41" ht="12.75" customHeight="1">
      <c r="A70" s="222"/>
      <c r="B70" s="55"/>
      <c r="C70" s="547"/>
      <c r="D70" s="547"/>
      <c r="E70" s="547"/>
      <c r="F70" s="55"/>
      <c r="G70" s="71"/>
      <c r="H70" s="443"/>
      <c r="I70" s="444"/>
      <c r="J70" s="444"/>
      <c r="K70" s="552"/>
      <c r="L70" s="422">
        <v>3</v>
      </c>
      <c r="M70" s="423"/>
      <c r="N70" s="77" t="s">
        <v>968</v>
      </c>
      <c r="O70" s="419">
        <f>O23-O48</f>
        <v>0</v>
      </c>
      <c r="P70" s="419"/>
      <c r="Q70" s="419"/>
      <c r="R70" s="419"/>
      <c r="S70" s="419"/>
      <c r="T70" s="419"/>
      <c r="U70" s="420" t="s">
        <v>973</v>
      </c>
      <c r="V70" s="421"/>
      <c r="W70" s="70"/>
      <c r="X70" s="60"/>
      <c r="Y70" s="71"/>
      <c r="Z70" s="489"/>
      <c r="AA70" s="490"/>
      <c r="AB70" s="490"/>
      <c r="AC70" s="558"/>
      <c r="AD70" s="422">
        <v>3</v>
      </c>
      <c r="AE70" s="423"/>
      <c r="AF70" s="77" t="s">
        <v>968</v>
      </c>
      <c r="AG70" s="419">
        <f>AG23-AG48</f>
        <v>0</v>
      </c>
      <c r="AH70" s="419"/>
      <c r="AI70" s="419"/>
      <c r="AJ70" s="419"/>
      <c r="AK70" s="419"/>
      <c r="AL70" s="419"/>
      <c r="AM70" s="420" t="s">
        <v>973</v>
      </c>
      <c r="AN70" s="421"/>
      <c r="AO70" s="55"/>
    </row>
    <row r="71" spans="1:41" s="89" customFormat="1" ht="14.25">
      <c r="A71" s="222"/>
      <c r="B71" s="60"/>
      <c r="C71" s="60"/>
      <c r="D71" s="60"/>
      <c r="E71" s="60"/>
      <c r="F71" s="60"/>
      <c r="H71" s="134"/>
      <c r="I71" s="135"/>
      <c r="J71" s="135"/>
      <c r="K71" s="127"/>
      <c r="L71" s="568" t="s">
        <v>1037</v>
      </c>
      <c r="M71" s="569"/>
      <c r="N71" s="33"/>
      <c r="O71" s="484">
        <f>SUM(O59:T70)</f>
        <v>0</v>
      </c>
      <c r="P71" s="484"/>
      <c r="Q71" s="484"/>
      <c r="R71" s="484"/>
      <c r="S71" s="484"/>
      <c r="T71" s="484"/>
      <c r="U71" s="485" t="s">
        <v>973</v>
      </c>
      <c r="V71" s="486"/>
      <c r="W71" s="136"/>
      <c r="X71" s="137"/>
      <c r="Y71" s="138"/>
      <c r="Z71" s="112"/>
      <c r="AA71" s="113"/>
      <c r="AB71" s="113"/>
      <c r="AC71" s="127"/>
      <c r="AD71" s="570" t="s">
        <v>1037</v>
      </c>
      <c r="AE71" s="571"/>
      <c r="AF71" s="33"/>
      <c r="AG71" s="484">
        <f>SUM(AG59:AL70)</f>
        <v>0</v>
      </c>
      <c r="AH71" s="484"/>
      <c r="AI71" s="484"/>
      <c r="AJ71" s="484"/>
      <c r="AK71" s="484"/>
      <c r="AL71" s="484"/>
      <c r="AM71" s="485" t="s">
        <v>973</v>
      </c>
      <c r="AN71" s="486"/>
      <c r="AO71" s="55"/>
    </row>
    <row r="72" spans="1:41" ht="17.25">
      <c r="A72" s="97" t="s">
        <v>970</v>
      </c>
      <c r="B72" s="97"/>
      <c r="C72" s="97"/>
      <c r="D72" s="97"/>
      <c r="E72" s="97"/>
      <c r="F72" s="97"/>
      <c r="G72" s="97"/>
      <c r="H72" s="573" t="s">
        <v>1565</v>
      </c>
      <c r="I72" s="573"/>
      <c r="J72" s="573"/>
      <c r="K72" s="573"/>
      <c r="L72" s="573"/>
      <c r="M72" s="573"/>
      <c r="N72" s="573"/>
      <c r="O72" s="573"/>
      <c r="P72" s="573"/>
      <c r="Q72" s="573"/>
      <c r="R72" s="573"/>
      <c r="S72" s="573"/>
      <c r="T72" s="573"/>
      <c r="U72" s="573"/>
      <c r="V72" s="573"/>
      <c r="W72" s="573"/>
      <c r="X72" s="573"/>
      <c r="Y72" s="573"/>
      <c r="Z72" s="573"/>
      <c r="AA72" s="573"/>
      <c r="AB72" s="573"/>
      <c r="AC72" s="573"/>
      <c r="AD72" s="98"/>
      <c r="AE72" s="98"/>
      <c r="AF72" s="98"/>
      <c r="AG72" s="98"/>
      <c r="AH72" s="98"/>
      <c r="AI72" s="98"/>
      <c r="AJ72" s="98"/>
      <c r="AK72" s="98"/>
      <c r="AL72" s="98"/>
      <c r="AM72" s="98"/>
      <c r="AN72" s="98"/>
      <c r="AO72" s="98"/>
    </row>
    <row r="73" spans="1:41" ht="36.75" customHeight="1">
      <c r="A73" s="559" t="s">
        <v>1569</v>
      </c>
      <c r="B73" s="560"/>
      <c r="C73" s="560"/>
      <c r="D73" s="560"/>
      <c r="E73" s="560"/>
      <c r="F73" s="560"/>
      <c r="G73" s="560"/>
      <c r="H73" s="560"/>
      <c r="I73" s="560"/>
      <c r="J73" s="560"/>
      <c r="K73" s="560"/>
      <c r="L73" s="560"/>
      <c r="M73" s="560"/>
      <c r="N73" s="560"/>
      <c r="O73" s="560"/>
      <c r="P73" s="560"/>
      <c r="Q73" s="561"/>
      <c r="R73" s="99"/>
      <c r="S73" s="99"/>
      <c r="T73" s="377" t="s">
        <v>971</v>
      </c>
      <c r="U73" s="377"/>
      <c r="V73" s="377"/>
      <c r="W73" s="377"/>
      <c r="X73" s="377"/>
      <c r="Y73" s="377"/>
      <c r="Z73" s="377"/>
      <c r="AA73" s="480"/>
      <c r="AB73" s="572"/>
      <c r="AC73" s="572"/>
      <c r="AD73" s="572"/>
      <c r="AE73" s="572"/>
      <c r="AF73" s="572"/>
      <c r="AG73" s="572"/>
      <c r="AH73" s="572"/>
      <c r="AI73" s="572"/>
      <c r="AJ73" s="572"/>
      <c r="AK73" s="572"/>
      <c r="AL73" s="572"/>
      <c r="AM73" s="572"/>
      <c r="AN73" s="572"/>
      <c r="AO73" s="572"/>
    </row>
    <row r="74" spans="1:41" ht="12.75" customHeight="1">
      <c r="A74" s="562"/>
      <c r="B74" s="563"/>
      <c r="C74" s="563"/>
      <c r="D74" s="563"/>
      <c r="E74" s="563"/>
      <c r="F74" s="563"/>
      <c r="G74" s="563"/>
      <c r="H74" s="563"/>
      <c r="I74" s="563"/>
      <c r="J74" s="563"/>
      <c r="K74" s="563"/>
      <c r="L74" s="563"/>
      <c r="M74" s="563"/>
      <c r="N74" s="563"/>
      <c r="O74" s="563"/>
      <c r="P74" s="563"/>
      <c r="Q74" s="564"/>
      <c r="R74" s="100"/>
      <c r="S74" s="100"/>
      <c r="T74" s="101" t="s">
        <v>972</v>
      </c>
      <c r="U74" s="101"/>
      <c r="V74" s="101"/>
      <c r="W74" s="101"/>
      <c r="X74" s="101"/>
      <c r="Y74" s="101"/>
      <c r="Z74" s="101"/>
      <c r="AA74" s="100"/>
      <c r="AB74" s="100"/>
      <c r="AC74" s="100"/>
      <c r="AD74" s="100"/>
      <c r="AE74" s="100"/>
      <c r="AF74" s="100"/>
      <c r="AG74" s="100"/>
      <c r="AH74" s="100"/>
      <c r="AI74" s="100"/>
      <c r="AJ74" s="100"/>
      <c r="AK74" s="100"/>
      <c r="AL74" s="100"/>
      <c r="AM74" s="100"/>
      <c r="AN74" s="100"/>
      <c r="AO74" s="100"/>
    </row>
    <row r="75" spans="1:41" ht="12.75" customHeight="1">
      <c r="A75" s="565"/>
      <c r="B75" s="566"/>
      <c r="C75" s="566"/>
      <c r="D75" s="566"/>
      <c r="E75" s="566"/>
      <c r="F75" s="566"/>
      <c r="G75" s="566"/>
      <c r="H75" s="566"/>
      <c r="I75" s="566"/>
      <c r="J75" s="566"/>
      <c r="K75" s="566"/>
      <c r="L75" s="566"/>
      <c r="M75" s="566"/>
      <c r="N75" s="566"/>
      <c r="O75" s="566"/>
      <c r="P75" s="566"/>
      <c r="Q75" s="567"/>
      <c r="R75" s="55"/>
      <c r="S75" s="55"/>
      <c r="T75" s="371" t="s">
        <v>1289</v>
      </c>
      <c r="U75" s="371"/>
      <c r="V75" s="371"/>
      <c r="W75" s="371"/>
      <c r="X75" s="371"/>
      <c r="Y75" s="371"/>
      <c r="Z75" s="371"/>
      <c r="AA75" s="371"/>
      <c r="AB75" s="371"/>
      <c r="AC75" s="371"/>
      <c r="AD75" s="371"/>
      <c r="AE75" s="371"/>
      <c r="AF75" s="371"/>
      <c r="AG75" s="371"/>
      <c r="AH75" s="371"/>
      <c r="AI75" s="371"/>
      <c r="AJ75" s="371"/>
      <c r="AK75" s="371"/>
      <c r="AL75" s="371"/>
      <c r="AM75" s="371"/>
      <c r="AN75" s="371"/>
      <c r="AO75" s="371"/>
    </row>
  </sheetData>
  <sheetProtection selectLockedCells="1"/>
  <mergeCells count="365">
    <mergeCell ref="AM59:AN59"/>
    <mergeCell ref="AM62:AN62"/>
    <mergeCell ref="C63:E63"/>
    <mergeCell ref="L63:M63"/>
    <mergeCell ref="O63:T63"/>
    <mergeCell ref="AM65:AN65"/>
    <mergeCell ref="AM66:AN66"/>
    <mergeCell ref="C64:E64"/>
    <mergeCell ref="L64:M64"/>
    <mergeCell ref="O64:T64"/>
    <mergeCell ref="U64:V64"/>
    <mergeCell ref="AD64:AE64"/>
    <mergeCell ref="AG64:AL64"/>
    <mergeCell ref="AM63:AN63"/>
    <mergeCell ref="AM60:AN60"/>
    <mergeCell ref="C61:E61"/>
    <mergeCell ref="L61:M61"/>
    <mergeCell ref="O61:T61"/>
    <mergeCell ref="U61:V61"/>
    <mergeCell ref="AD61:AE61"/>
    <mergeCell ref="AG61:AL61"/>
    <mergeCell ref="AM61:AN61"/>
    <mergeCell ref="C62:E62"/>
    <mergeCell ref="AM43:AN43"/>
    <mergeCell ref="C38:E38"/>
    <mergeCell ref="L38:M38"/>
    <mergeCell ref="O38:T38"/>
    <mergeCell ref="U38:V38"/>
    <mergeCell ref="AD38:AE38"/>
    <mergeCell ref="AG38:AL38"/>
    <mergeCell ref="AM38:AN38"/>
    <mergeCell ref="C39:E39"/>
    <mergeCell ref="L39:M39"/>
    <mergeCell ref="O39:T39"/>
    <mergeCell ref="U39:V39"/>
    <mergeCell ref="AD39:AE39"/>
    <mergeCell ref="AG39:AL39"/>
    <mergeCell ref="AM39:AN39"/>
    <mergeCell ref="C40:E40"/>
    <mergeCell ref="L40:M40"/>
    <mergeCell ref="O40:T40"/>
    <mergeCell ref="AM42:AN42"/>
    <mergeCell ref="AG40:AL40"/>
    <mergeCell ref="AM40:AN40"/>
    <mergeCell ref="L41:M41"/>
    <mergeCell ref="O41:T41"/>
    <mergeCell ref="U41:V41"/>
    <mergeCell ref="C28:AN28"/>
    <mergeCell ref="C29:U29"/>
    <mergeCell ref="AB27:AD27"/>
    <mergeCell ref="AE27:AF27"/>
    <mergeCell ref="AG27:AH27"/>
    <mergeCell ref="AI27:AJ27"/>
    <mergeCell ref="AK27:AL27"/>
    <mergeCell ref="AM27:AN27"/>
    <mergeCell ref="U20:V20"/>
    <mergeCell ref="AG21:AL21"/>
    <mergeCell ref="C26:AN26"/>
    <mergeCell ref="L24:M24"/>
    <mergeCell ref="O24:T24"/>
    <mergeCell ref="U24:V24"/>
    <mergeCell ref="AD24:AE24"/>
    <mergeCell ref="AG24:AL24"/>
    <mergeCell ref="AD20:AE20"/>
    <mergeCell ref="AG20:AL20"/>
    <mergeCell ref="AM24:AN24"/>
    <mergeCell ref="C23:E23"/>
    <mergeCell ref="L23:M23"/>
    <mergeCell ref="O23:T23"/>
    <mergeCell ref="U23:V23"/>
    <mergeCell ref="AD23:AE23"/>
    <mergeCell ref="AD41:AE41"/>
    <mergeCell ref="AG41:AL41"/>
    <mergeCell ref="AM41:AN41"/>
    <mergeCell ref="U40:V40"/>
    <mergeCell ref="AD40:AE40"/>
    <mergeCell ref="AM20:AN20"/>
    <mergeCell ref="C21:E21"/>
    <mergeCell ref="L21:M21"/>
    <mergeCell ref="O21:T21"/>
    <mergeCell ref="U21:V21"/>
    <mergeCell ref="AD21:AE21"/>
    <mergeCell ref="C20:E20"/>
    <mergeCell ref="K12:K20"/>
    <mergeCell ref="K21:K23"/>
    <mergeCell ref="H12:J20"/>
    <mergeCell ref="H21:J23"/>
    <mergeCell ref="AC12:AC20"/>
    <mergeCell ref="O13:T13"/>
    <mergeCell ref="U17:V17"/>
    <mergeCell ref="AD17:AE17"/>
    <mergeCell ref="AG17:AL17"/>
    <mergeCell ref="AM17:AN17"/>
    <mergeCell ref="AM18:AN18"/>
    <mergeCell ref="AD16:AE16"/>
    <mergeCell ref="AG16:AL16"/>
    <mergeCell ref="AM16:AN16"/>
    <mergeCell ref="U14:V14"/>
    <mergeCell ref="AM19:AN19"/>
    <mergeCell ref="AM21:AN21"/>
    <mergeCell ref="A2:AO4"/>
    <mergeCell ref="AB5:AF5"/>
    <mergeCell ref="AG5:AO5"/>
    <mergeCell ref="B7:AO7"/>
    <mergeCell ref="C8:V9"/>
    <mergeCell ref="X8:AO9"/>
    <mergeCell ref="C10:U10"/>
    <mergeCell ref="W10:AD10"/>
    <mergeCell ref="AE10:AJ10"/>
    <mergeCell ref="AK10:AN10"/>
    <mergeCell ref="C11:E11"/>
    <mergeCell ref="G11:K11"/>
    <mergeCell ref="M11:Q11"/>
    <mergeCell ref="R11:V11"/>
    <mergeCell ref="Y11:AC11"/>
    <mergeCell ref="AE11:AI11"/>
    <mergeCell ref="AM15:AN15"/>
    <mergeCell ref="AJ11:AN11"/>
    <mergeCell ref="C12:E12"/>
    <mergeCell ref="L12:M12"/>
    <mergeCell ref="O12:T12"/>
    <mergeCell ref="U12:V12"/>
    <mergeCell ref="AD12:AE12"/>
    <mergeCell ref="AG12:AL12"/>
    <mergeCell ref="AM12:AN12"/>
    <mergeCell ref="C13:E13"/>
    <mergeCell ref="L13:M13"/>
    <mergeCell ref="U13:V13"/>
    <mergeCell ref="AD13:AE13"/>
    <mergeCell ref="AG13:AL13"/>
    <mergeCell ref="AM13:AN13"/>
    <mergeCell ref="C14:E14"/>
    <mergeCell ref="L14:M14"/>
    <mergeCell ref="O14:T14"/>
    <mergeCell ref="AD14:AE14"/>
    <mergeCell ref="AG14:AL14"/>
    <mergeCell ref="AM14:AN14"/>
    <mergeCell ref="Z12:AB20"/>
    <mergeCell ref="C19:E19"/>
    <mergeCell ref="L20:M20"/>
    <mergeCell ref="O20:T20"/>
    <mergeCell ref="C15:E15"/>
    <mergeCell ref="L15:M15"/>
    <mergeCell ref="O15:T15"/>
    <mergeCell ref="U15:V15"/>
    <mergeCell ref="AD15:AE15"/>
    <mergeCell ref="AG15:AL15"/>
    <mergeCell ref="C17:E17"/>
    <mergeCell ref="L17:M17"/>
    <mergeCell ref="O17:T17"/>
    <mergeCell ref="C16:E16"/>
    <mergeCell ref="L16:M16"/>
    <mergeCell ref="O16:T16"/>
    <mergeCell ref="U16:V16"/>
    <mergeCell ref="C18:E18"/>
    <mergeCell ref="L18:M18"/>
    <mergeCell ref="O18:T18"/>
    <mergeCell ref="U18:V18"/>
    <mergeCell ref="AD18:AE18"/>
    <mergeCell ref="AG18:AL18"/>
    <mergeCell ref="L19:M19"/>
    <mergeCell ref="O19:T19"/>
    <mergeCell ref="U19:V19"/>
    <mergeCell ref="AD19:AE19"/>
    <mergeCell ref="AG19:AL19"/>
    <mergeCell ref="AG23:AL23"/>
    <mergeCell ref="AM23:AN23"/>
    <mergeCell ref="AC21:AC23"/>
    <mergeCell ref="Z21:AB23"/>
    <mergeCell ref="C22:E22"/>
    <mergeCell ref="L22:M22"/>
    <mergeCell ref="O22:T22"/>
    <mergeCell ref="U22:V22"/>
    <mergeCell ref="AD22:AE22"/>
    <mergeCell ref="AG22:AL22"/>
    <mergeCell ref="AM22:AN22"/>
    <mergeCell ref="W29:AD29"/>
    <mergeCell ref="AE29:AJ29"/>
    <mergeCell ref="AK29:AN29"/>
    <mergeCell ref="C30:E30"/>
    <mergeCell ref="G30:K30"/>
    <mergeCell ref="M30:Q30"/>
    <mergeCell ref="R30:V30"/>
    <mergeCell ref="Y30:AC30"/>
    <mergeCell ref="AE30:AI30"/>
    <mergeCell ref="AJ30:AN30"/>
    <mergeCell ref="B32:AO32"/>
    <mergeCell ref="C33:V34"/>
    <mergeCell ref="X33:AO34"/>
    <mergeCell ref="C35:U35"/>
    <mergeCell ref="W35:AD35"/>
    <mergeCell ref="AE35:AJ35"/>
    <mergeCell ref="AK35:AN35"/>
    <mergeCell ref="AJ36:AN36"/>
    <mergeCell ref="C37:E37"/>
    <mergeCell ref="L37:M37"/>
    <mergeCell ref="O37:T37"/>
    <mergeCell ref="U37:V37"/>
    <mergeCell ref="AD37:AE37"/>
    <mergeCell ref="C36:E36"/>
    <mergeCell ref="G36:K36"/>
    <mergeCell ref="M36:Q36"/>
    <mergeCell ref="R36:V36"/>
    <mergeCell ref="Y36:AC36"/>
    <mergeCell ref="AE36:AI36"/>
    <mergeCell ref="AM45:AN45"/>
    <mergeCell ref="C46:E46"/>
    <mergeCell ref="L46:M46"/>
    <mergeCell ref="O46:T46"/>
    <mergeCell ref="U46:V46"/>
    <mergeCell ref="AD46:AE46"/>
    <mergeCell ref="AM48:AN48"/>
    <mergeCell ref="U45:V45"/>
    <mergeCell ref="AG37:AL37"/>
    <mergeCell ref="AM37:AN37"/>
    <mergeCell ref="L44:M44"/>
    <mergeCell ref="O44:T44"/>
    <mergeCell ref="U44:V44"/>
    <mergeCell ref="AG44:AL44"/>
    <mergeCell ref="AM44:AN44"/>
    <mergeCell ref="AG46:AL46"/>
    <mergeCell ref="AM46:AN46"/>
    <mergeCell ref="AG47:AL47"/>
    <mergeCell ref="AM47:AN47"/>
    <mergeCell ref="C45:E45"/>
    <mergeCell ref="AD44:AE44"/>
    <mergeCell ref="C43:E43"/>
    <mergeCell ref="L43:M43"/>
    <mergeCell ref="C44:E44"/>
    <mergeCell ref="L45:M45"/>
    <mergeCell ref="O45:T45"/>
    <mergeCell ref="C47:E47"/>
    <mergeCell ref="L47:M47"/>
    <mergeCell ref="O47:T47"/>
    <mergeCell ref="U47:V47"/>
    <mergeCell ref="AD47:AE47"/>
    <mergeCell ref="AD45:AE45"/>
    <mergeCell ref="AG45:AL45"/>
    <mergeCell ref="H37:J45"/>
    <mergeCell ref="K37:K45"/>
    <mergeCell ref="Z37:AB45"/>
    <mergeCell ref="AC37:AC45"/>
    <mergeCell ref="C42:E42"/>
    <mergeCell ref="L42:M42"/>
    <mergeCell ref="O42:T42"/>
    <mergeCell ref="U42:V42"/>
    <mergeCell ref="AD42:AE42"/>
    <mergeCell ref="AG42:AL42"/>
    <mergeCell ref="C41:E41"/>
    <mergeCell ref="O43:T43"/>
    <mergeCell ref="U43:V43"/>
    <mergeCell ref="AD43:AE43"/>
    <mergeCell ref="AG43:AL43"/>
    <mergeCell ref="L49:M49"/>
    <mergeCell ref="O49:T49"/>
    <mergeCell ref="U49:V49"/>
    <mergeCell ref="AD49:AE49"/>
    <mergeCell ref="AG49:AL49"/>
    <mergeCell ref="AM49:AN49"/>
    <mergeCell ref="C48:E48"/>
    <mergeCell ref="L48:M48"/>
    <mergeCell ref="O48:T48"/>
    <mergeCell ref="U48:V48"/>
    <mergeCell ref="AD48:AE48"/>
    <mergeCell ref="AG48:AL48"/>
    <mergeCell ref="H46:J48"/>
    <mergeCell ref="K46:K48"/>
    <mergeCell ref="Z46:AB48"/>
    <mergeCell ref="AC46:AC48"/>
    <mergeCell ref="C51:AN51"/>
    <mergeCell ref="C52:AN52"/>
    <mergeCell ref="C53:U53"/>
    <mergeCell ref="W53:AD53"/>
    <mergeCell ref="AE53:AJ53"/>
    <mergeCell ref="AK53:AN53"/>
    <mergeCell ref="C66:E66"/>
    <mergeCell ref="L66:M66"/>
    <mergeCell ref="O66:T66"/>
    <mergeCell ref="U66:V66"/>
    <mergeCell ref="AJ54:AN54"/>
    <mergeCell ref="B56:AO56"/>
    <mergeCell ref="C57:V58"/>
    <mergeCell ref="X57:AO58"/>
    <mergeCell ref="C59:E59"/>
    <mergeCell ref="C60:E60"/>
    <mergeCell ref="L60:M60"/>
    <mergeCell ref="O60:T60"/>
    <mergeCell ref="U60:V60"/>
    <mergeCell ref="AD60:AE60"/>
    <mergeCell ref="AG60:AL60"/>
    <mergeCell ref="C54:E54"/>
    <mergeCell ref="AM64:AN64"/>
    <mergeCell ref="G54:K54"/>
    <mergeCell ref="M54:Q54"/>
    <mergeCell ref="R54:V54"/>
    <mergeCell ref="Y54:AC54"/>
    <mergeCell ref="AE54:AI54"/>
    <mergeCell ref="AG66:AL66"/>
    <mergeCell ref="AD59:AE59"/>
    <mergeCell ref="AG59:AL59"/>
    <mergeCell ref="AD66:AE66"/>
    <mergeCell ref="L65:M65"/>
    <mergeCell ref="O65:T65"/>
    <mergeCell ref="U65:V65"/>
    <mergeCell ref="AD65:AE65"/>
    <mergeCell ref="AG65:AL65"/>
    <mergeCell ref="L62:M62"/>
    <mergeCell ref="O62:T62"/>
    <mergeCell ref="U62:V62"/>
    <mergeCell ref="AD62:AE62"/>
    <mergeCell ref="AG62:AL62"/>
    <mergeCell ref="L59:M59"/>
    <mergeCell ref="O59:T59"/>
    <mergeCell ref="U59:V59"/>
    <mergeCell ref="U63:V63"/>
    <mergeCell ref="AD63:AE63"/>
    <mergeCell ref="AG63:AL63"/>
    <mergeCell ref="AG70:AL70"/>
    <mergeCell ref="AM70:AN70"/>
    <mergeCell ref="H72:AC72"/>
    <mergeCell ref="AD67:AE67"/>
    <mergeCell ref="AG67:AL67"/>
    <mergeCell ref="AM67:AN67"/>
    <mergeCell ref="C68:E68"/>
    <mergeCell ref="L68:M68"/>
    <mergeCell ref="O68:T68"/>
    <mergeCell ref="U68:V68"/>
    <mergeCell ref="AD68:AE68"/>
    <mergeCell ref="AG68:AL68"/>
    <mergeCell ref="AM68:AN68"/>
    <mergeCell ref="C67:E67"/>
    <mergeCell ref="L67:M67"/>
    <mergeCell ref="O67:T67"/>
    <mergeCell ref="U67:V67"/>
    <mergeCell ref="AM69:AN69"/>
    <mergeCell ref="C69:E69"/>
    <mergeCell ref="L69:M69"/>
    <mergeCell ref="O69:T69"/>
    <mergeCell ref="U69:V69"/>
    <mergeCell ref="AD69:AE69"/>
    <mergeCell ref="AG69:AL69"/>
    <mergeCell ref="A73:Q75"/>
    <mergeCell ref="T73:Z73"/>
    <mergeCell ref="T75:AO75"/>
    <mergeCell ref="L71:M71"/>
    <mergeCell ref="O71:T71"/>
    <mergeCell ref="U71:V71"/>
    <mergeCell ref="AD71:AE71"/>
    <mergeCell ref="AG71:AL71"/>
    <mergeCell ref="AM71:AN71"/>
    <mergeCell ref="AA73:AO73"/>
    <mergeCell ref="C70:E70"/>
    <mergeCell ref="L70:M70"/>
    <mergeCell ref="O70:T70"/>
    <mergeCell ref="U70:V70"/>
    <mergeCell ref="AD70:AE70"/>
    <mergeCell ref="H59:J67"/>
    <mergeCell ref="H68:J70"/>
    <mergeCell ref="K59:K67"/>
    <mergeCell ref="K68:K70"/>
    <mergeCell ref="Z59:AB67"/>
    <mergeCell ref="AC59:AC67"/>
    <mergeCell ref="Z68:AB70"/>
    <mergeCell ref="AC68:AC70"/>
    <mergeCell ref="C65:E65"/>
  </mergeCells>
  <phoneticPr fontId="12"/>
  <dataValidations count="5">
    <dataValidation type="list" allowBlank="1" showInputMessage="1" showErrorMessage="1" sqref="G30:K30 G54:K54" xr:uid="{00000000-0002-0000-0400-000002000000}">
      <formula1>$AS$2:$AS$3</formula1>
    </dataValidation>
    <dataValidation type="list" allowBlank="1" showInputMessage="1" showErrorMessage="1" sqref="Y54:AC54 Y30:AC30" xr:uid="{00000000-0002-0000-0400-000004000000}">
      <formula1>$AS$4</formula1>
    </dataValidation>
    <dataValidation type="list" allowBlank="1" showInputMessage="1" showErrorMessage="1" prompt="４月から３月までで選択する任意の３ヶ月に「○」を記載" sqref="C37:E48" xr:uid="{B9A22EEE-4FFE-4F38-B3D3-47D2176AA96F}">
      <formula1>$AU$2:$AU$3</formula1>
    </dataValidation>
    <dataValidation type="list" allowBlank="1" showInputMessage="1" showErrorMessage="1" sqref="C59:E69" xr:uid="{00000000-0002-0000-0400-000001000000}">
      <formula1>$AU$2:$AU$3</formula1>
    </dataValidation>
    <dataValidation type="list" allowBlank="1" showInputMessage="1" showErrorMessage="1" prompt="4月から3月までで選択する任意の３ヶ月に「○」を記載" sqref="C12:E23" xr:uid="{7DF605C4-95AF-466F-A3EA-07DA49CF7C6C}">
      <formula1>$AU$2:$AU$3</formula1>
    </dataValidation>
  </dataValidations>
  <printOptions horizontalCentered="1"/>
  <pageMargins left="0.51181102362204722" right="0.51181102362204722" top="0.15748031496062992" bottom="0.15748031496062992"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defaultSize="0" autoFill="0" autoLine="0" autoPict="0">
                <anchor moveWithCells="1">
                  <from>
                    <xdr:col>0</xdr:col>
                    <xdr:colOff>19050</xdr:colOff>
                    <xdr:row>72</xdr:row>
                    <xdr:rowOff>200025</xdr:rowOff>
                  </from>
                  <to>
                    <xdr:col>1</xdr:col>
                    <xdr:colOff>66675</xdr:colOff>
                    <xdr:row>72</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AY78"/>
  <sheetViews>
    <sheetView showZeros="0" view="pageBreakPreview" topLeftCell="A54" zoomScaleNormal="110" zoomScaleSheetLayoutView="100" workbookViewId="0">
      <selection activeCell="H44" sqref="H44:AC44"/>
    </sheetView>
  </sheetViews>
  <sheetFormatPr defaultColWidth="2.25" defaultRowHeight="12.75" customHeight="1"/>
  <cols>
    <col min="1" max="1" width="0.875" style="142" customWidth="1"/>
    <col min="2" max="2" width="2.25" style="142"/>
    <col min="3" max="5" width="2" style="142" customWidth="1"/>
    <col min="6" max="7" width="2.25" style="142"/>
    <col min="8" max="11" width="1.625" style="142" customWidth="1"/>
    <col min="12" max="12" width="2.25" style="142" customWidth="1"/>
    <col min="13" max="13" width="1" style="142" customWidth="1"/>
    <col min="14" max="14" width="2.25" style="142"/>
    <col min="15" max="16" width="3.625" style="142" customWidth="1"/>
    <col min="17" max="17" width="2.25" style="142" customWidth="1"/>
    <col min="18" max="19" width="5.625" style="142" customWidth="1"/>
    <col min="20" max="20" width="2.25" style="142" customWidth="1"/>
    <col min="21" max="22" width="3.625" style="142" customWidth="1"/>
    <col min="23" max="27" width="2.25" style="142"/>
    <col min="28" max="31" width="1.625" style="142" customWidth="1"/>
    <col min="32" max="32" width="2.25" style="142" customWidth="1"/>
    <col min="33" max="33" width="1" style="142" customWidth="1"/>
    <col min="34" max="34" width="2.25" style="142"/>
    <col min="35" max="36" width="3.625" style="142" customWidth="1"/>
    <col min="37" max="37" width="2.25" style="142"/>
    <col min="38" max="39" width="5.625" style="142" customWidth="1"/>
    <col min="40" max="40" width="2.25" style="142"/>
    <col min="41" max="42" width="3.625" style="142" customWidth="1"/>
    <col min="43" max="44" width="2.25" style="142"/>
    <col min="45" max="45" width="0.875" style="142" customWidth="1"/>
    <col min="46" max="46" width="2.25" style="142"/>
    <col min="47" max="47" width="5.25" style="142" hidden="1" customWidth="1"/>
    <col min="48" max="48" width="0" style="142" hidden="1" customWidth="1"/>
    <col min="49" max="49" width="5.5" style="142" hidden="1" customWidth="1"/>
    <col min="50" max="50" width="17.75" style="142" hidden="1" customWidth="1"/>
    <col min="51" max="51" width="0" style="142" hidden="1" customWidth="1"/>
    <col min="52" max="57" width="2.25" style="142"/>
    <col min="58" max="58" width="2.5" style="142" customWidth="1"/>
    <col min="59" max="16384" width="2.25" style="142"/>
  </cols>
  <sheetData>
    <row r="1" spans="1:51" ht="13.5">
      <c r="A1" s="139" t="s">
        <v>1189</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1"/>
    </row>
    <row r="2" spans="1:51" ht="12" customHeight="1">
      <c r="A2" s="711" t="s">
        <v>1546</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1"/>
      <c r="AQ2" s="711"/>
      <c r="AR2" s="711"/>
      <c r="AS2" s="711"/>
      <c r="AU2" s="142">
        <v>1</v>
      </c>
      <c r="AW2" s="57" t="s">
        <v>1500</v>
      </c>
      <c r="AY2" s="142" t="s">
        <v>1070</v>
      </c>
    </row>
    <row r="3" spans="1:51" ht="12" customHeight="1">
      <c r="A3" s="711"/>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c r="AO3" s="711"/>
      <c r="AP3" s="711"/>
      <c r="AQ3" s="711"/>
      <c r="AR3" s="711"/>
      <c r="AS3" s="711"/>
      <c r="AU3" s="142">
        <v>2</v>
      </c>
      <c r="AW3" s="57" t="s">
        <v>1499</v>
      </c>
    </row>
    <row r="4" spans="1:51" ht="18" customHeight="1" thickBot="1">
      <c r="A4" s="711"/>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1"/>
      <c r="AN4" s="711"/>
      <c r="AO4" s="711"/>
      <c r="AP4" s="711"/>
      <c r="AQ4" s="711"/>
      <c r="AR4" s="711"/>
      <c r="AS4" s="711"/>
      <c r="AU4" s="142">
        <v>3</v>
      </c>
      <c r="AW4" s="57" t="s">
        <v>1493</v>
      </c>
    </row>
    <row r="5" spans="1:51" ht="12.75" customHeight="1" thickBot="1">
      <c r="A5" s="139"/>
      <c r="B5" s="34" t="s">
        <v>1285</v>
      </c>
      <c r="C5" s="143"/>
      <c r="D5" s="143"/>
      <c r="E5" s="143"/>
      <c r="F5" s="143"/>
      <c r="G5" s="143"/>
      <c r="H5" s="143"/>
      <c r="I5" s="143"/>
      <c r="J5" s="143"/>
      <c r="K5" s="143"/>
      <c r="L5" s="143"/>
      <c r="M5" s="143"/>
      <c r="N5" s="143"/>
      <c r="O5" s="140"/>
      <c r="P5" s="140"/>
      <c r="Q5" s="140"/>
      <c r="R5" s="140"/>
      <c r="S5" s="140"/>
      <c r="T5" s="140"/>
      <c r="U5" s="140"/>
      <c r="V5" s="140"/>
      <c r="W5" s="140"/>
      <c r="X5" s="140"/>
      <c r="Y5" s="140"/>
      <c r="Z5" s="140"/>
      <c r="AA5" s="140"/>
      <c r="AB5" s="140"/>
      <c r="AC5" s="140"/>
      <c r="AD5" s="712" t="s">
        <v>967</v>
      </c>
      <c r="AE5" s="713"/>
      <c r="AF5" s="713"/>
      <c r="AG5" s="713"/>
      <c r="AH5" s="714"/>
      <c r="AI5" s="715"/>
      <c r="AJ5" s="716"/>
      <c r="AK5" s="716"/>
      <c r="AL5" s="716"/>
      <c r="AM5" s="716"/>
      <c r="AN5" s="716"/>
      <c r="AO5" s="716"/>
      <c r="AP5" s="716"/>
      <c r="AQ5" s="716"/>
      <c r="AR5" s="716"/>
      <c r="AS5" s="717"/>
      <c r="AU5" s="142">
        <v>4</v>
      </c>
    </row>
    <row r="6" spans="1:51" ht="9" customHeight="1">
      <c r="A6" s="144"/>
      <c r="C6" s="143"/>
      <c r="D6" s="143"/>
      <c r="E6" s="143"/>
      <c r="F6" s="143"/>
      <c r="G6" s="143"/>
      <c r="H6" s="143"/>
      <c r="I6" s="143"/>
      <c r="J6" s="143"/>
      <c r="K6" s="143"/>
      <c r="L6" s="143"/>
      <c r="M6" s="143"/>
      <c r="N6" s="143"/>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U6" s="142">
        <v>5</v>
      </c>
    </row>
    <row r="7" spans="1:51" ht="15" customHeight="1">
      <c r="A7" s="224"/>
      <c r="B7" s="667" t="s">
        <v>1164</v>
      </c>
      <c r="C7" s="667"/>
      <c r="D7" s="667"/>
      <c r="E7" s="667"/>
      <c r="F7" s="667"/>
      <c r="G7" s="667"/>
      <c r="H7" s="667"/>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row>
    <row r="8" spans="1:51" ht="9" customHeight="1">
      <c r="A8" s="224"/>
      <c r="B8" s="140"/>
      <c r="C8" s="668" t="s">
        <v>1547</v>
      </c>
      <c r="D8" s="668"/>
      <c r="E8" s="668"/>
      <c r="F8" s="668"/>
      <c r="G8" s="668"/>
      <c r="H8" s="668"/>
      <c r="I8" s="668"/>
      <c r="J8" s="668"/>
      <c r="K8" s="668"/>
      <c r="L8" s="668"/>
      <c r="M8" s="668"/>
      <c r="N8" s="668"/>
      <c r="O8" s="668"/>
      <c r="P8" s="668"/>
      <c r="Q8" s="668"/>
      <c r="R8" s="668"/>
      <c r="S8" s="668"/>
      <c r="T8" s="668"/>
      <c r="U8" s="668"/>
      <c r="V8" s="668"/>
      <c r="W8" s="668"/>
      <c r="X8" s="668"/>
      <c r="Y8" s="346"/>
      <c r="Z8" s="668" t="s">
        <v>1549</v>
      </c>
      <c r="AA8" s="668"/>
      <c r="AB8" s="668"/>
      <c r="AC8" s="668"/>
      <c r="AD8" s="668"/>
      <c r="AE8" s="668"/>
      <c r="AF8" s="668"/>
      <c r="AG8" s="668"/>
      <c r="AH8" s="668"/>
      <c r="AI8" s="668"/>
      <c r="AJ8" s="668"/>
      <c r="AK8" s="668"/>
      <c r="AL8" s="668"/>
      <c r="AM8" s="668"/>
      <c r="AN8" s="668"/>
      <c r="AO8" s="668"/>
      <c r="AP8" s="668"/>
      <c r="AQ8" s="668"/>
      <c r="AR8" s="668"/>
      <c r="AS8" s="668"/>
    </row>
    <row r="9" spans="1:51" ht="9" customHeight="1" thickBot="1">
      <c r="A9" s="224"/>
      <c r="B9" s="140"/>
      <c r="C9" s="669"/>
      <c r="D9" s="669"/>
      <c r="E9" s="669"/>
      <c r="F9" s="669"/>
      <c r="G9" s="669"/>
      <c r="H9" s="669"/>
      <c r="I9" s="669"/>
      <c r="J9" s="669"/>
      <c r="K9" s="669"/>
      <c r="L9" s="669"/>
      <c r="M9" s="669"/>
      <c r="N9" s="669"/>
      <c r="O9" s="669"/>
      <c r="P9" s="669"/>
      <c r="Q9" s="669"/>
      <c r="R9" s="669"/>
      <c r="S9" s="669"/>
      <c r="T9" s="669"/>
      <c r="U9" s="669"/>
      <c r="V9" s="669"/>
      <c r="W9" s="669"/>
      <c r="X9" s="669"/>
      <c r="Y9" s="346"/>
      <c r="Z9" s="668"/>
      <c r="AA9" s="668"/>
      <c r="AB9" s="668"/>
      <c r="AC9" s="668"/>
      <c r="AD9" s="668"/>
      <c r="AE9" s="668"/>
      <c r="AF9" s="668"/>
      <c r="AG9" s="668"/>
      <c r="AH9" s="668"/>
      <c r="AI9" s="668"/>
      <c r="AJ9" s="668"/>
      <c r="AK9" s="668"/>
      <c r="AL9" s="668"/>
      <c r="AM9" s="668"/>
      <c r="AN9" s="668"/>
      <c r="AO9" s="668"/>
      <c r="AP9" s="668"/>
      <c r="AQ9" s="668"/>
      <c r="AR9" s="668"/>
      <c r="AS9" s="668"/>
    </row>
    <row r="10" spans="1:51" s="148" customFormat="1" ht="12.75" customHeight="1" thickBot="1">
      <c r="A10" s="145"/>
      <c r="B10" s="146"/>
      <c r="C10" s="691" t="s">
        <v>1550</v>
      </c>
      <c r="D10" s="692"/>
      <c r="E10" s="692"/>
      <c r="F10" s="692"/>
      <c r="G10" s="692"/>
      <c r="H10" s="692"/>
      <c r="I10" s="692"/>
      <c r="J10" s="692"/>
      <c r="K10" s="692"/>
      <c r="L10" s="692"/>
      <c r="M10" s="692"/>
      <c r="N10" s="692"/>
      <c r="O10" s="692"/>
      <c r="P10" s="692"/>
      <c r="Q10" s="692"/>
      <c r="R10" s="692"/>
      <c r="S10" s="692"/>
      <c r="T10" s="692"/>
      <c r="U10" s="692"/>
      <c r="V10" s="692"/>
      <c r="W10" s="692"/>
      <c r="X10" s="227" t="s">
        <v>969</v>
      </c>
      <c r="Y10" s="693" t="s">
        <v>1545</v>
      </c>
      <c r="Z10" s="694"/>
      <c r="AA10" s="694"/>
      <c r="AB10" s="694"/>
      <c r="AC10" s="694"/>
      <c r="AD10" s="694"/>
      <c r="AE10" s="694"/>
      <c r="AF10" s="695"/>
      <c r="AG10" s="696" t="s">
        <v>1126</v>
      </c>
      <c r="AH10" s="697"/>
      <c r="AI10" s="697"/>
      <c r="AJ10" s="697"/>
      <c r="AK10" s="697"/>
      <c r="AL10" s="698"/>
      <c r="AM10" s="577" t="str">
        <f>IF($M$11=0,"",($AG$11/$M$11-1)*100)</f>
        <v/>
      </c>
      <c r="AN10" s="578"/>
      <c r="AO10" s="578"/>
      <c r="AP10" s="578"/>
      <c r="AQ10" s="578"/>
      <c r="AR10" s="579"/>
      <c r="AS10" s="147"/>
    </row>
    <row r="11" spans="1:51" ht="27" customHeight="1">
      <c r="A11" s="224"/>
      <c r="B11" s="140"/>
      <c r="C11" s="699" t="s">
        <v>1035</v>
      </c>
      <c r="D11" s="699"/>
      <c r="E11" s="699"/>
      <c r="F11" s="140"/>
      <c r="G11" s="700" t="s">
        <v>1542</v>
      </c>
      <c r="H11" s="701"/>
      <c r="I11" s="701"/>
      <c r="J11" s="701"/>
      <c r="K11" s="701"/>
      <c r="L11" s="149" t="s">
        <v>1071</v>
      </c>
      <c r="M11" s="544">
        <f>SUMIFS($U$13:$U$24,$C$13:$C$24,"=○",$U$13:$U$24,"&gt;0")</f>
        <v>0</v>
      </c>
      <c r="N11" s="544"/>
      <c r="O11" s="544"/>
      <c r="P11" s="544"/>
      <c r="Q11" s="544"/>
      <c r="R11" s="544"/>
      <c r="S11" s="544"/>
      <c r="T11" s="627" t="s">
        <v>1239</v>
      </c>
      <c r="U11" s="627"/>
      <c r="V11" s="627"/>
      <c r="W11" s="627"/>
      <c r="X11" s="628"/>
      <c r="Y11" s="150"/>
      <c r="Z11" s="151"/>
      <c r="AA11" s="702" t="s">
        <v>1551</v>
      </c>
      <c r="AB11" s="703"/>
      <c r="AC11" s="703"/>
      <c r="AD11" s="703"/>
      <c r="AE11" s="703"/>
      <c r="AF11" s="149" t="s">
        <v>1072</v>
      </c>
      <c r="AG11" s="629">
        <f>SUMIFS($AO$13:$AO$24,$C$13:$C$24,"=○",$AO$13:$AO$24,"&gt;0")</f>
        <v>0</v>
      </c>
      <c r="AH11" s="629"/>
      <c r="AI11" s="629"/>
      <c r="AJ11" s="629"/>
      <c r="AK11" s="629"/>
      <c r="AL11" s="629"/>
      <c r="AM11" s="629"/>
      <c r="AN11" s="627" t="s">
        <v>1240</v>
      </c>
      <c r="AO11" s="627"/>
      <c r="AP11" s="627"/>
      <c r="AQ11" s="627"/>
      <c r="AR11" s="628"/>
      <c r="AS11" s="152"/>
    </row>
    <row r="12" spans="1:51" ht="24.95" customHeight="1">
      <c r="A12" s="224"/>
      <c r="B12" s="140"/>
      <c r="C12" s="690"/>
      <c r="D12" s="690"/>
      <c r="E12" s="690"/>
      <c r="F12" s="140"/>
      <c r="G12" s="153"/>
      <c r="H12" s="154"/>
      <c r="I12" s="228"/>
      <c r="J12" s="228"/>
      <c r="K12" s="228"/>
      <c r="L12" s="149"/>
      <c r="M12" s="155"/>
      <c r="N12" s="155"/>
      <c r="O12" s="671" t="s">
        <v>1165</v>
      </c>
      <c r="P12" s="672"/>
      <c r="Q12" s="156" t="s">
        <v>1160</v>
      </c>
      <c r="R12" s="673" t="s">
        <v>1563</v>
      </c>
      <c r="S12" s="674"/>
      <c r="T12" s="157" t="s">
        <v>1161</v>
      </c>
      <c r="U12" s="675" t="s">
        <v>1544</v>
      </c>
      <c r="V12" s="676"/>
      <c r="W12" s="677"/>
      <c r="X12" s="678"/>
      <c r="Y12" s="158"/>
      <c r="Z12" s="159"/>
      <c r="AA12" s="160"/>
      <c r="AB12" s="161"/>
      <c r="AC12" s="229"/>
      <c r="AD12" s="229"/>
      <c r="AE12" s="229"/>
      <c r="AF12" s="149"/>
      <c r="AG12" s="155"/>
      <c r="AH12" s="155"/>
      <c r="AI12" s="671" t="s">
        <v>1166</v>
      </c>
      <c r="AJ12" s="672"/>
      <c r="AK12" s="156" t="s">
        <v>1160</v>
      </c>
      <c r="AL12" s="673" t="s">
        <v>1563</v>
      </c>
      <c r="AM12" s="674"/>
      <c r="AN12" s="157" t="s">
        <v>1161</v>
      </c>
      <c r="AO12" s="675" t="s">
        <v>1544</v>
      </c>
      <c r="AP12" s="676"/>
      <c r="AQ12" s="677"/>
      <c r="AR12" s="678"/>
      <c r="AS12" s="140"/>
    </row>
    <row r="13" spans="1:51" ht="12.75" customHeight="1">
      <c r="A13" s="224"/>
      <c r="B13" s="140"/>
      <c r="C13" s="620"/>
      <c r="D13" s="620"/>
      <c r="E13" s="620"/>
      <c r="F13" s="140"/>
      <c r="G13" s="158"/>
      <c r="H13" s="548"/>
      <c r="I13" s="549"/>
      <c r="J13" s="549"/>
      <c r="K13" s="436" t="s">
        <v>1034</v>
      </c>
      <c r="L13" s="454">
        <v>4</v>
      </c>
      <c r="M13" s="455"/>
      <c r="N13" s="162" t="s">
        <v>968</v>
      </c>
      <c r="O13" s="661"/>
      <c r="P13" s="662"/>
      <c r="Q13" s="163"/>
      <c r="R13" s="661"/>
      <c r="S13" s="662"/>
      <c r="T13" s="163"/>
      <c r="U13" s="612">
        <f>O13-R13</f>
        <v>0</v>
      </c>
      <c r="V13" s="613"/>
      <c r="W13" s="710" t="s">
        <v>973</v>
      </c>
      <c r="X13" s="664"/>
      <c r="Y13" s="158"/>
      <c r="Z13" s="159"/>
      <c r="AA13" s="158"/>
      <c r="AB13" s="553">
        <v>2025</v>
      </c>
      <c r="AC13" s="554"/>
      <c r="AD13" s="554"/>
      <c r="AE13" s="505" t="s">
        <v>1034</v>
      </c>
      <c r="AF13" s="454">
        <v>4</v>
      </c>
      <c r="AG13" s="455"/>
      <c r="AH13" s="162" t="s">
        <v>968</v>
      </c>
      <c r="AI13" s="661"/>
      <c r="AJ13" s="662"/>
      <c r="AK13" s="163"/>
      <c r="AL13" s="661"/>
      <c r="AM13" s="662"/>
      <c r="AN13" s="163"/>
      <c r="AO13" s="612">
        <f>AI13-AL13</f>
        <v>0</v>
      </c>
      <c r="AP13" s="613"/>
      <c r="AQ13" s="710" t="s">
        <v>973</v>
      </c>
      <c r="AR13" s="664"/>
      <c r="AS13" s="140"/>
    </row>
    <row r="14" spans="1:51" ht="12.75" customHeight="1">
      <c r="A14" s="224"/>
      <c r="B14" s="140"/>
      <c r="C14" s="620"/>
      <c r="D14" s="620"/>
      <c r="E14" s="620"/>
      <c r="F14" s="140"/>
      <c r="G14" s="158"/>
      <c r="H14" s="441"/>
      <c r="I14" s="442"/>
      <c r="J14" s="442"/>
      <c r="K14" s="437"/>
      <c r="L14" s="412">
        <v>5</v>
      </c>
      <c r="M14" s="413"/>
      <c r="N14" s="164" t="s">
        <v>968</v>
      </c>
      <c r="O14" s="621"/>
      <c r="P14" s="622"/>
      <c r="Q14" s="165"/>
      <c r="R14" s="621"/>
      <c r="S14" s="622"/>
      <c r="T14" s="165"/>
      <c r="U14" s="623">
        <f t="shared" ref="U14:U17" si="0">O14-R14</f>
        <v>0</v>
      </c>
      <c r="V14" s="624"/>
      <c r="W14" s="709" t="s">
        <v>973</v>
      </c>
      <c r="X14" s="626"/>
      <c r="Y14" s="158"/>
      <c r="Z14" s="159"/>
      <c r="AA14" s="158"/>
      <c r="AB14" s="487"/>
      <c r="AC14" s="488"/>
      <c r="AD14" s="488"/>
      <c r="AE14" s="506"/>
      <c r="AF14" s="412">
        <v>5</v>
      </c>
      <c r="AG14" s="413"/>
      <c r="AH14" s="164" t="s">
        <v>968</v>
      </c>
      <c r="AI14" s="621"/>
      <c r="AJ14" s="622"/>
      <c r="AK14" s="165"/>
      <c r="AL14" s="621"/>
      <c r="AM14" s="622"/>
      <c r="AN14" s="165"/>
      <c r="AO14" s="623">
        <f t="shared" ref="AO14:AO17" si="1">AI14-AL14</f>
        <v>0</v>
      </c>
      <c r="AP14" s="624"/>
      <c r="AQ14" s="709" t="s">
        <v>973</v>
      </c>
      <c r="AR14" s="626"/>
      <c r="AS14" s="140"/>
    </row>
    <row r="15" spans="1:51" ht="12.75" customHeight="1">
      <c r="A15" s="224"/>
      <c r="B15" s="140"/>
      <c r="C15" s="620"/>
      <c r="D15" s="620"/>
      <c r="E15" s="620"/>
      <c r="F15" s="140"/>
      <c r="G15" s="158"/>
      <c r="H15" s="441"/>
      <c r="I15" s="442"/>
      <c r="J15" s="442"/>
      <c r="K15" s="437"/>
      <c r="L15" s="412">
        <v>6</v>
      </c>
      <c r="M15" s="413"/>
      <c r="N15" s="164" t="s">
        <v>968</v>
      </c>
      <c r="O15" s="621"/>
      <c r="P15" s="622"/>
      <c r="Q15" s="165"/>
      <c r="R15" s="621"/>
      <c r="S15" s="622"/>
      <c r="T15" s="165"/>
      <c r="U15" s="623">
        <f t="shared" si="0"/>
        <v>0</v>
      </c>
      <c r="V15" s="624"/>
      <c r="W15" s="709" t="s">
        <v>973</v>
      </c>
      <c r="X15" s="626"/>
      <c r="Y15" s="158"/>
      <c r="Z15" s="159"/>
      <c r="AA15" s="158"/>
      <c r="AB15" s="487"/>
      <c r="AC15" s="488"/>
      <c r="AD15" s="488"/>
      <c r="AE15" s="506"/>
      <c r="AF15" s="412">
        <v>6</v>
      </c>
      <c r="AG15" s="413"/>
      <c r="AH15" s="164" t="s">
        <v>968</v>
      </c>
      <c r="AI15" s="621"/>
      <c r="AJ15" s="622"/>
      <c r="AK15" s="165"/>
      <c r="AL15" s="621"/>
      <c r="AM15" s="622"/>
      <c r="AN15" s="165"/>
      <c r="AO15" s="623">
        <f t="shared" si="1"/>
        <v>0</v>
      </c>
      <c r="AP15" s="624"/>
      <c r="AQ15" s="709" t="s">
        <v>973</v>
      </c>
      <c r="AR15" s="626"/>
      <c r="AS15" s="140"/>
    </row>
    <row r="16" spans="1:51" ht="12.75" customHeight="1">
      <c r="A16" s="224"/>
      <c r="B16" s="140"/>
      <c r="C16" s="620"/>
      <c r="D16" s="620"/>
      <c r="E16" s="620"/>
      <c r="F16" s="140"/>
      <c r="G16" s="158"/>
      <c r="H16" s="441"/>
      <c r="I16" s="442"/>
      <c r="J16" s="442"/>
      <c r="K16" s="437"/>
      <c r="L16" s="412">
        <v>7</v>
      </c>
      <c r="M16" s="413"/>
      <c r="N16" s="164" t="s">
        <v>968</v>
      </c>
      <c r="O16" s="621"/>
      <c r="P16" s="622"/>
      <c r="Q16" s="165"/>
      <c r="R16" s="621"/>
      <c r="S16" s="622"/>
      <c r="T16" s="165"/>
      <c r="U16" s="623">
        <f t="shared" si="0"/>
        <v>0</v>
      </c>
      <c r="V16" s="624"/>
      <c r="W16" s="709" t="s">
        <v>973</v>
      </c>
      <c r="X16" s="626"/>
      <c r="Y16" s="158"/>
      <c r="Z16" s="159"/>
      <c r="AA16" s="158"/>
      <c r="AB16" s="487"/>
      <c r="AC16" s="488"/>
      <c r="AD16" s="488"/>
      <c r="AE16" s="506"/>
      <c r="AF16" s="412">
        <v>7</v>
      </c>
      <c r="AG16" s="413"/>
      <c r="AH16" s="164" t="s">
        <v>968</v>
      </c>
      <c r="AI16" s="621"/>
      <c r="AJ16" s="622"/>
      <c r="AK16" s="165"/>
      <c r="AL16" s="621"/>
      <c r="AM16" s="622"/>
      <c r="AN16" s="165"/>
      <c r="AO16" s="623">
        <f>AI16-AL16</f>
        <v>0</v>
      </c>
      <c r="AP16" s="624"/>
      <c r="AQ16" s="709" t="s">
        <v>973</v>
      </c>
      <c r="AR16" s="626"/>
      <c r="AS16" s="140"/>
    </row>
    <row r="17" spans="1:45" ht="12.75" customHeight="1">
      <c r="A17" s="224"/>
      <c r="B17" s="140"/>
      <c r="C17" s="620"/>
      <c r="D17" s="620"/>
      <c r="E17" s="620"/>
      <c r="F17" s="140"/>
      <c r="G17" s="158"/>
      <c r="H17" s="441"/>
      <c r="I17" s="442"/>
      <c r="J17" s="442"/>
      <c r="K17" s="437"/>
      <c r="L17" s="412">
        <v>8</v>
      </c>
      <c r="M17" s="413"/>
      <c r="N17" s="164" t="s">
        <v>968</v>
      </c>
      <c r="O17" s="621"/>
      <c r="P17" s="622"/>
      <c r="Q17" s="165"/>
      <c r="R17" s="621"/>
      <c r="S17" s="622"/>
      <c r="T17" s="165"/>
      <c r="U17" s="623">
        <f t="shared" si="0"/>
        <v>0</v>
      </c>
      <c r="V17" s="624"/>
      <c r="W17" s="709" t="s">
        <v>973</v>
      </c>
      <c r="X17" s="626"/>
      <c r="Y17" s="158"/>
      <c r="Z17" s="159"/>
      <c r="AA17" s="158"/>
      <c r="AB17" s="487"/>
      <c r="AC17" s="488"/>
      <c r="AD17" s="488"/>
      <c r="AE17" s="506"/>
      <c r="AF17" s="412">
        <v>8</v>
      </c>
      <c r="AG17" s="413"/>
      <c r="AH17" s="164" t="s">
        <v>968</v>
      </c>
      <c r="AI17" s="621"/>
      <c r="AJ17" s="622"/>
      <c r="AK17" s="165"/>
      <c r="AL17" s="621"/>
      <c r="AM17" s="622"/>
      <c r="AN17" s="165"/>
      <c r="AO17" s="623">
        <f t="shared" si="1"/>
        <v>0</v>
      </c>
      <c r="AP17" s="624"/>
      <c r="AQ17" s="709" t="s">
        <v>973</v>
      </c>
      <c r="AR17" s="626"/>
      <c r="AS17" s="140"/>
    </row>
    <row r="18" spans="1:45" ht="12.75" customHeight="1">
      <c r="A18" s="224"/>
      <c r="B18" s="140"/>
      <c r="C18" s="620"/>
      <c r="D18" s="620"/>
      <c r="E18" s="620"/>
      <c r="F18" s="140"/>
      <c r="G18" s="158"/>
      <c r="H18" s="441"/>
      <c r="I18" s="442"/>
      <c r="J18" s="442"/>
      <c r="K18" s="437"/>
      <c r="L18" s="412">
        <v>9</v>
      </c>
      <c r="M18" s="413"/>
      <c r="N18" s="164" t="s">
        <v>968</v>
      </c>
      <c r="O18" s="621"/>
      <c r="P18" s="622"/>
      <c r="Q18" s="165"/>
      <c r="R18" s="621"/>
      <c r="S18" s="622"/>
      <c r="T18" s="165"/>
      <c r="U18" s="623">
        <f t="shared" ref="U18:U19" si="2">O18-R18</f>
        <v>0</v>
      </c>
      <c r="V18" s="624"/>
      <c r="W18" s="709" t="s">
        <v>973</v>
      </c>
      <c r="X18" s="626"/>
      <c r="Y18" s="158"/>
      <c r="Z18" s="159"/>
      <c r="AA18" s="158"/>
      <c r="AB18" s="487"/>
      <c r="AC18" s="488"/>
      <c r="AD18" s="488"/>
      <c r="AE18" s="506"/>
      <c r="AF18" s="412">
        <v>9</v>
      </c>
      <c r="AG18" s="413"/>
      <c r="AH18" s="164" t="s">
        <v>968</v>
      </c>
      <c r="AI18" s="621"/>
      <c r="AJ18" s="622"/>
      <c r="AK18" s="165"/>
      <c r="AL18" s="621"/>
      <c r="AM18" s="622"/>
      <c r="AN18" s="165"/>
      <c r="AO18" s="623">
        <f t="shared" ref="AO18" si="3">AI18-AL18</f>
        <v>0</v>
      </c>
      <c r="AP18" s="624"/>
      <c r="AQ18" s="709" t="s">
        <v>973</v>
      </c>
      <c r="AR18" s="626"/>
      <c r="AS18" s="140"/>
    </row>
    <row r="19" spans="1:45" ht="12.75" customHeight="1">
      <c r="A19" s="224"/>
      <c r="B19" s="140"/>
      <c r="C19" s="620"/>
      <c r="D19" s="620"/>
      <c r="E19" s="620"/>
      <c r="F19" s="140"/>
      <c r="G19" s="158"/>
      <c r="H19" s="441"/>
      <c r="I19" s="442"/>
      <c r="J19" s="442"/>
      <c r="K19" s="437"/>
      <c r="L19" s="412">
        <v>10</v>
      </c>
      <c r="M19" s="413"/>
      <c r="N19" s="164" t="s">
        <v>968</v>
      </c>
      <c r="O19" s="621"/>
      <c r="P19" s="622"/>
      <c r="Q19" s="165"/>
      <c r="R19" s="621"/>
      <c r="S19" s="622"/>
      <c r="T19" s="165"/>
      <c r="U19" s="623">
        <f t="shared" si="2"/>
        <v>0</v>
      </c>
      <c r="V19" s="624"/>
      <c r="W19" s="709" t="s">
        <v>973</v>
      </c>
      <c r="X19" s="626"/>
      <c r="Y19" s="158"/>
      <c r="Z19" s="159"/>
      <c r="AA19" s="158"/>
      <c r="AB19" s="487"/>
      <c r="AC19" s="488"/>
      <c r="AD19" s="488"/>
      <c r="AE19" s="506"/>
      <c r="AF19" s="412">
        <v>10</v>
      </c>
      <c r="AG19" s="413"/>
      <c r="AH19" s="164" t="s">
        <v>968</v>
      </c>
      <c r="AI19" s="621"/>
      <c r="AJ19" s="622"/>
      <c r="AK19" s="165"/>
      <c r="AL19" s="621"/>
      <c r="AM19" s="622"/>
      <c r="AN19" s="165"/>
      <c r="AO19" s="623">
        <f>AI19-AL19</f>
        <v>0</v>
      </c>
      <c r="AP19" s="624"/>
      <c r="AQ19" s="709" t="s">
        <v>973</v>
      </c>
      <c r="AR19" s="626"/>
      <c r="AS19" s="140"/>
    </row>
    <row r="20" spans="1:45" ht="12.75" customHeight="1">
      <c r="A20" s="224"/>
      <c r="B20" s="140"/>
      <c r="C20" s="620"/>
      <c r="D20" s="620"/>
      <c r="E20" s="620"/>
      <c r="F20" s="140"/>
      <c r="G20" s="158"/>
      <c r="H20" s="441"/>
      <c r="I20" s="442"/>
      <c r="J20" s="442"/>
      <c r="K20" s="437"/>
      <c r="L20" s="412">
        <v>11</v>
      </c>
      <c r="M20" s="413"/>
      <c r="N20" s="164" t="s">
        <v>968</v>
      </c>
      <c r="O20" s="621"/>
      <c r="P20" s="622"/>
      <c r="Q20" s="165"/>
      <c r="R20" s="621"/>
      <c r="S20" s="622"/>
      <c r="T20" s="165"/>
      <c r="U20" s="623">
        <f>O20-R20</f>
        <v>0</v>
      </c>
      <c r="V20" s="624"/>
      <c r="W20" s="709" t="s">
        <v>973</v>
      </c>
      <c r="X20" s="626"/>
      <c r="Y20" s="158"/>
      <c r="Z20" s="159"/>
      <c r="AA20" s="158"/>
      <c r="AB20" s="487"/>
      <c r="AC20" s="488"/>
      <c r="AD20" s="488"/>
      <c r="AE20" s="506"/>
      <c r="AF20" s="412">
        <v>11</v>
      </c>
      <c r="AG20" s="413"/>
      <c r="AH20" s="164" t="s">
        <v>968</v>
      </c>
      <c r="AI20" s="621"/>
      <c r="AJ20" s="622"/>
      <c r="AK20" s="165"/>
      <c r="AL20" s="621"/>
      <c r="AM20" s="622"/>
      <c r="AN20" s="165"/>
      <c r="AO20" s="623">
        <f t="shared" ref="AO20:AO23" si="4">AI20-AL20</f>
        <v>0</v>
      </c>
      <c r="AP20" s="624"/>
      <c r="AQ20" s="709" t="s">
        <v>973</v>
      </c>
      <c r="AR20" s="626"/>
      <c r="AS20" s="140"/>
    </row>
    <row r="21" spans="1:45" ht="12.75" customHeight="1">
      <c r="A21" s="224"/>
      <c r="B21" s="140"/>
      <c r="C21" s="620"/>
      <c r="D21" s="620"/>
      <c r="E21" s="620"/>
      <c r="F21" s="140"/>
      <c r="G21" s="158"/>
      <c r="H21" s="550"/>
      <c r="I21" s="551"/>
      <c r="J21" s="551"/>
      <c r="K21" s="438"/>
      <c r="L21" s="412">
        <v>12</v>
      </c>
      <c r="M21" s="413"/>
      <c r="N21" s="164" t="s">
        <v>968</v>
      </c>
      <c r="O21" s="621"/>
      <c r="P21" s="622"/>
      <c r="Q21" s="165"/>
      <c r="R21" s="621"/>
      <c r="S21" s="622"/>
      <c r="T21" s="165"/>
      <c r="U21" s="623">
        <f t="shared" ref="U21:U23" si="5">O21-R21</f>
        <v>0</v>
      </c>
      <c r="V21" s="624"/>
      <c r="W21" s="709" t="s">
        <v>973</v>
      </c>
      <c r="X21" s="626"/>
      <c r="Y21" s="158"/>
      <c r="Z21" s="159"/>
      <c r="AA21" s="158"/>
      <c r="AB21" s="555"/>
      <c r="AC21" s="556"/>
      <c r="AD21" s="556"/>
      <c r="AE21" s="507"/>
      <c r="AF21" s="412">
        <v>12</v>
      </c>
      <c r="AG21" s="413"/>
      <c r="AH21" s="164" t="s">
        <v>968</v>
      </c>
      <c r="AI21" s="621"/>
      <c r="AJ21" s="622"/>
      <c r="AK21" s="165"/>
      <c r="AL21" s="621"/>
      <c r="AM21" s="622"/>
      <c r="AN21" s="165"/>
      <c r="AO21" s="623">
        <f t="shared" si="4"/>
        <v>0</v>
      </c>
      <c r="AP21" s="624"/>
      <c r="AQ21" s="709" t="s">
        <v>973</v>
      </c>
      <c r="AR21" s="626"/>
      <c r="AS21" s="140"/>
    </row>
    <row r="22" spans="1:45" ht="12.75" customHeight="1">
      <c r="A22" s="224"/>
      <c r="B22" s="140"/>
      <c r="C22" s="620"/>
      <c r="D22" s="620"/>
      <c r="E22" s="620"/>
      <c r="F22" s="140"/>
      <c r="G22" s="158"/>
      <c r="H22" s="585"/>
      <c r="I22" s="586"/>
      <c r="J22" s="586"/>
      <c r="K22" s="587" t="s">
        <v>1034</v>
      </c>
      <c r="L22" s="412">
        <v>1</v>
      </c>
      <c r="M22" s="413"/>
      <c r="N22" s="164" t="s">
        <v>968</v>
      </c>
      <c r="O22" s="621"/>
      <c r="P22" s="622"/>
      <c r="Q22" s="165"/>
      <c r="R22" s="621"/>
      <c r="S22" s="622"/>
      <c r="T22" s="165"/>
      <c r="U22" s="623">
        <f t="shared" si="5"/>
        <v>0</v>
      </c>
      <c r="V22" s="624"/>
      <c r="W22" s="709" t="s">
        <v>973</v>
      </c>
      <c r="X22" s="626"/>
      <c r="Y22" s="158"/>
      <c r="Z22" s="159"/>
      <c r="AA22" s="158"/>
      <c r="AB22" s="487">
        <v>2026</v>
      </c>
      <c r="AC22" s="488"/>
      <c r="AD22" s="488"/>
      <c r="AE22" s="557" t="s">
        <v>1034</v>
      </c>
      <c r="AF22" s="412">
        <v>1</v>
      </c>
      <c r="AG22" s="413"/>
      <c r="AH22" s="164" t="s">
        <v>968</v>
      </c>
      <c r="AI22" s="621"/>
      <c r="AJ22" s="622"/>
      <c r="AK22" s="165"/>
      <c r="AL22" s="621"/>
      <c r="AM22" s="622"/>
      <c r="AN22" s="165"/>
      <c r="AO22" s="623">
        <f t="shared" si="4"/>
        <v>0</v>
      </c>
      <c r="AP22" s="624"/>
      <c r="AQ22" s="709" t="s">
        <v>973</v>
      </c>
      <c r="AR22" s="626"/>
      <c r="AS22" s="140"/>
    </row>
    <row r="23" spans="1:45" ht="12.75" customHeight="1">
      <c r="A23" s="224"/>
      <c r="B23" s="140"/>
      <c r="C23" s="620"/>
      <c r="D23" s="620"/>
      <c r="E23" s="620"/>
      <c r="F23" s="140"/>
      <c r="G23" s="158"/>
      <c r="H23" s="441"/>
      <c r="I23" s="442"/>
      <c r="J23" s="442"/>
      <c r="K23" s="437"/>
      <c r="L23" s="412">
        <v>2</v>
      </c>
      <c r="M23" s="413"/>
      <c r="N23" s="164" t="s">
        <v>968</v>
      </c>
      <c r="O23" s="621"/>
      <c r="P23" s="622"/>
      <c r="Q23" s="165"/>
      <c r="R23" s="621"/>
      <c r="S23" s="622"/>
      <c r="T23" s="165"/>
      <c r="U23" s="623">
        <f t="shared" si="5"/>
        <v>0</v>
      </c>
      <c r="V23" s="624"/>
      <c r="W23" s="709" t="s">
        <v>973</v>
      </c>
      <c r="X23" s="626"/>
      <c r="Y23" s="158"/>
      <c r="Z23" s="159"/>
      <c r="AA23" s="158"/>
      <c r="AB23" s="487"/>
      <c r="AC23" s="488"/>
      <c r="AD23" s="488"/>
      <c r="AE23" s="506"/>
      <c r="AF23" s="412">
        <v>2</v>
      </c>
      <c r="AG23" s="413"/>
      <c r="AH23" s="164" t="s">
        <v>968</v>
      </c>
      <c r="AI23" s="621"/>
      <c r="AJ23" s="622"/>
      <c r="AK23" s="165"/>
      <c r="AL23" s="621"/>
      <c r="AM23" s="622"/>
      <c r="AN23" s="165"/>
      <c r="AO23" s="623">
        <f t="shared" si="4"/>
        <v>0</v>
      </c>
      <c r="AP23" s="624"/>
      <c r="AQ23" s="709" t="s">
        <v>973</v>
      </c>
      <c r="AR23" s="626"/>
      <c r="AS23" s="140"/>
    </row>
    <row r="24" spans="1:45" ht="12.75" customHeight="1">
      <c r="A24" s="224"/>
      <c r="B24" s="140"/>
      <c r="C24" s="619"/>
      <c r="D24" s="619"/>
      <c r="E24" s="619"/>
      <c r="F24" s="140"/>
      <c r="G24" s="158"/>
      <c r="H24" s="443"/>
      <c r="I24" s="444"/>
      <c r="J24" s="444"/>
      <c r="K24" s="552"/>
      <c r="L24" s="422">
        <v>3</v>
      </c>
      <c r="M24" s="423"/>
      <c r="N24" s="166" t="s">
        <v>968</v>
      </c>
      <c r="O24" s="631"/>
      <c r="P24" s="632"/>
      <c r="Q24" s="167"/>
      <c r="R24" s="631"/>
      <c r="S24" s="632"/>
      <c r="T24" s="167"/>
      <c r="U24" s="633">
        <f>O24-R24</f>
        <v>0</v>
      </c>
      <c r="V24" s="634"/>
      <c r="W24" s="684" t="s">
        <v>973</v>
      </c>
      <c r="X24" s="636"/>
      <c r="Y24" s="158"/>
      <c r="Z24" s="159"/>
      <c r="AA24" s="158"/>
      <c r="AB24" s="489"/>
      <c r="AC24" s="490"/>
      <c r="AD24" s="490"/>
      <c r="AE24" s="558"/>
      <c r="AF24" s="422">
        <v>3</v>
      </c>
      <c r="AG24" s="423"/>
      <c r="AH24" s="164" t="s">
        <v>968</v>
      </c>
      <c r="AI24" s="631"/>
      <c r="AJ24" s="632"/>
      <c r="AK24" s="167"/>
      <c r="AL24" s="631"/>
      <c r="AM24" s="632"/>
      <c r="AN24" s="167"/>
      <c r="AO24" s="633">
        <f>AI24-AL24</f>
        <v>0</v>
      </c>
      <c r="AP24" s="634"/>
      <c r="AQ24" s="684" t="s">
        <v>973</v>
      </c>
      <c r="AR24" s="636"/>
      <c r="AS24" s="140"/>
    </row>
    <row r="25" spans="1:45" s="178" customFormat="1" ht="12.75" customHeight="1">
      <c r="A25" s="224"/>
      <c r="B25" s="168"/>
      <c r="C25" s="168"/>
      <c r="D25" s="168"/>
      <c r="E25" s="168"/>
      <c r="F25" s="168"/>
      <c r="G25" s="169"/>
      <c r="H25" s="170"/>
      <c r="I25" s="171"/>
      <c r="J25" s="171"/>
      <c r="K25" s="172"/>
      <c r="L25" s="482" t="s">
        <v>1037</v>
      </c>
      <c r="M25" s="483"/>
      <c r="N25" s="483"/>
      <c r="O25" s="685">
        <f>SUMIF(U13:V24,"&gt;=0")</f>
        <v>0</v>
      </c>
      <c r="P25" s="685"/>
      <c r="Q25" s="685"/>
      <c r="R25" s="685"/>
      <c r="S25" s="685"/>
      <c r="T25" s="685"/>
      <c r="U25" s="685"/>
      <c r="V25" s="685"/>
      <c r="W25" s="649" t="s">
        <v>973</v>
      </c>
      <c r="X25" s="650"/>
      <c r="Y25" s="169"/>
      <c r="Z25" s="173"/>
      <c r="AA25" s="174"/>
      <c r="AB25" s="175"/>
      <c r="AC25" s="176"/>
      <c r="AD25" s="176"/>
      <c r="AE25" s="177"/>
      <c r="AF25" s="403" t="s">
        <v>1037</v>
      </c>
      <c r="AG25" s="404"/>
      <c r="AH25" s="404"/>
      <c r="AI25" s="685">
        <f>SUMIF(AO13:AP24,"&gt;=0")</f>
        <v>0</v>
      </c>
      <c r="AJ25" s="685"/>
      <c r="AK25" s="685"/>
      <c r="AL25" s="685"/>
      <c r="AM25" s="685"/>
      <c r="AN25" s="685"/>
      <c r="AO25" s="685"/>
      <c r="AP25" s="685"/>
      <c r="AQ25" s="649" t="s">
        <v>973</v>
      </c>
      <c r="AR25" s="650"/>
      <c r="AS25" s="140"/>
    </row>
    <row r="26" spans="1:45" ht="8.25" customHeight="1">
      <c r="A26" s="224"/>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40"/>
      <c r="AN26" s="140"/>
      <c r="AO26" s="140"/>
      <c r="AP26" s="140"/>
      <c r="AQ26" s="140"/>
      <c r="AR26" s="140"/>
      <c r="AS26" s="140"/>
    </row>
    <row r="27" spans="1:45" ht="14.25" customHeight="1">
      <c r="A27" s="224"/>
      <c r="B27" s="179"/>
      <c r="C27" s="686" t="s">
        <v>1073</v>
      </c>
      <c r="D27" s="686"/>
      <c r="E27" s="686"/>
      <c r="F27" s="686"/>
      <c r="G27" s="686"/>
      <c r="H27" s="686"/>
      <c r="I27" s="686"/>
      <c r="J27" s="686"/>
      <c r="K27" s="686"/>
      <c r="L27" s="686"/>
      <c r="M27" s="686"/>
      <c r="N27" s="686"/>
      <c r="O27" s="686"/>
      <c r="P27" s="686"/>
      <c r="Q27" s="686"/>
      <c r="R27" s="686"/>
      <c r="S27" s="686"/>
      <c r="T27" s="686"/>
      <c r="U27" s="686"/>
      <c r="V27" s="686"/>
      <c r="W27" s="686"/>
      <c r="X27" s="686"/>
      <c r="Y27" s="686"/>
      <c r="Z27" s="686"/>
      <c r="AA27" s="686"/>
      <c r="AB27" s="686"/>
      <c r="AC27" s="686"/>
      <c r="AD27" s="686"/>
      <c r="AE27" s="686"/>
      <c r="AF27" s="686"/>
      <c r="AG27" s="686"/>
      <c r="AH27" s="686"/>
      <c r="AI27" s="686"/>
      <c r="AJ27" s="686"/>
      <c r="AK27" s="686"/>
      <c r="AL27" s="686"/>
      <c r="AM27" s="686"/>
      <c r="AN27" s="686"/>
      <c r="AO27" s="686"/>
      <c r="AP27" s="686"/>
      <c r="AQ27" s="686"/>
      <c r="AR27" s="686"/>
      <c r="AS27" s="180"/>
    </row>
    <row r="28" spans="1:45" ht="18" customHeight="1">
      <c r="A28" s="224"/>
      <c r="B28" s="179"/>
      <c r="C28" s="226"/>
      <c r="D28" s="226"/>
      <c r="E28" s="226"/>
      <c r="F28" s="226"/>
      <c r="G28" s="226"/>
      <c r="H28" s="226"/>
      <c r="I28" s="226"/>
      <c r="J28" s="226"/>
      <c r="K28" s="226"/>
      <c r="L28" s="226"/>
      <c r="M28" s="226"/>
      <c r="N28" s="226"/>
      <c r="O28" s="226"/>
      <c r="P28" s="226"/>
      <c r="Q28" s="226"/>
      <c r="R28" s="226"/>
      <c r="S28" s="226"/>
      <c r="T28" s="226"/>
      <c r="U28" s="226"/>
      <c r="V28" s="226"/>
      <c r="W28" s="226"/>
      <c r="X28" s="181" t="s">
        <v>1171</v>
      </c>
      <c r="Y28" s="181"/>
      <c r="Z28" s="181"/>
      <c r="AA28" s="181"/>
      <c r="AB28" s="181"/>
      <c r="AC28" s="181"/>
      <c r="AD28" s="182"/>
      <c r="AE28" s="182"/>
      <c r="AF28" s="704"/>
      <c r="AG28" s="705"/>
      <c r="AH28" s="706"/>
      <c r="AI28" s="707" t="s">
        <v>1034</v>
      </c>
      <c r="AJ28" s="708"/>
      <c r="AK28" s="704"/>
      <c r="AL28" s="706"/>
      <c r="AM28" s="707" t="s">
        <v>1169</v>
      </c>
      <c r="AN28" s="708"/>
      <c r="AO28" s="704"/>
      <c r="AP28" s="706"/>
      <c r="AQ28" s="707" t="s">
        <v>1170</v>
      </c>
      <c r="AR28" s="708"/>
      <c r="AS28" s="180"/>
    </row>
    <row r="29" spans="1:45" ht="14.25" customHeight="1" thickBot="1">
      <c r="A29" s="224"/>
      <c r="B29" s="179"/>
      <c r="C29" s="686" t="s">
        <v>1173</v>
      </c>
      <c r="D29" s="686"/>
      <c r="E29" s="686"/>
      <c r="F29" s="686"/>
      <c r="G29" s="686"/>
      <c r="H29" s="686"/>
      <c r="I29" s="686"/>
      <c r="J29" s="686"/>
      <c r="K29" s="686"/>
      <c r="L29" s="686"/>
      <c r="M29" s="686"/>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c r="AR29" s="686"/>
      <c r="AS29" s="180"/>
    </row>
    <row r="30" spans="1:45" ht="14.25" customHeight="1" thickBot="1">
      <c r="A30" s="224"/>
      <c r="B30" s="168"/>
      <c r="C30" s="614" t="s">
        <v>1552</v>
      </c>
      <c r="D30" s="615"/>
      <c r="E30" s="615"/>
      <c r="F30" s="615"/>
      <c r="G30" s="615"/>
      <c r="H30" s="615"/>
      <c r="I30" s="615"/>
      <c r="J30" s="615"/>
      <c r="K30" s="615"/>
      <c r="L30" s="615"/>
      <c r="M30" s="615"/>
      <c r="N30" s="615"/>
      <c r="O30" s="615"/>
      <c r="P30" s="615"/>
      <c r="Q30" s="615"/>
      <c r="R30" s="615"/>
      <c r="S30" s="615"/>
      <c r="T30" s="615"/>
      <c r="U30" s="615"/>
      <c r="V30" s="615"/>
      <c r="W30" s="615"/>
      <c r="X30" s="225" t="s">
        <v>969</v>
      </c>
      <c r="Y30" s="616" t="s">
        <v>1545</v>
      </c>
      <c r="Z30" s="617"/>
      <c r="AA30" s="617"/>
      <c r="AB30" s="617"/>
      <c r="AC30" s="617"/>
      <c r="AD30" s="617"/>
      <c r="AE30" s="617"/>
      <c r="AF30" s="618"/>
      <c r="AG30" s="687" t="s">
        <v>1126</v>
      </c>
      <c r="AH30" s="688"/>
      <c r="AI30" s="688"/>
      <c r="AJ30" s="688"/>
      <c r="AK30" s="688"/>
      <c r="AL30" s="689"/>
      <c r="AM30" s="387" t="str">
        <f>IF(AG31="","",IF(AG31=0,-100,((AG31-M31)/M31)*100))</f>
        <v/>
      </c>
      <c r="AN30" s="388"/>
      <c r="AO30" s="388"/>
      <c r="AP30" s="388"/>
      <c r="AQ30" s="388"/>
      <c r="AR30" s="389"/>
      <c r="AS30" s="140"/>
    </row>
    <row r="31" spans="1:45" s="190" customFormat="1" ht="19.5" customHeight="1">
      <c r="A31" s="183"/>
      <c r="B31" s="184"/>
      <c r="C31" s="680" t="s">
        <v>1167</v>
      </c>
      <c r="D31" s="680"/>
      <c r="E31" s="680"/>
      <c r="F31" s="185"/>
      <c r="G31" s="681"/>
      <c r="H31" s="682"/>
      <c r="I31" s="682"/>
      <c r="J31" s="682"/>
      <c r="K31" s="682"/>
      <c r="L31" s="186" t="s">
        <v>1071</v>
      </c>
      <c r="M31" s="683"/>
      <c r="N31" s="683"/>
      <c r="O31" s="683"/>
      <c r="P31" s="683"/>
      <c r="Q31" s="683"/>
      <c r="R31" s="665" t="s">
        <v>973</v>
      </c>
      <c r="S31" s="665"/>
      <c r="T31" s="665"/>
      <c r="U31" s="665"/>
      <c r="V31" s="665"/>
      <c r="W31" s="665"/>
      <c r="X31" s="666"/>
      <c r="Y31" s="187"/>
      <c r="Z31" s="188"/>
      <c r="AA31" s="681"/>
      <c r="AB31" s="682"/>
      <c r="AC31" s="682"/>
      <c r="AD31" s="682"/>
      <c r="AE31" s="682"/>
      <c r="AF31" s="186" t="s">
        <v>1072</v>
      </c>
      <c r="AG31" s="683"/>
      <c r="AH31" s="683"/>
      <c r="AI31" s="683"/>
      <c r="AJ31" s="683"/>
      <c r="AK31" s="683"/>
      <c r="AL31" s="665" t="s">
        <v>973</v>
      </c>
      <c r="AM31" s="665"/>
      <c r="AN31" s="665"/>
      <c r="AO31" s="665"/>
      <c r="AP31" s="665"/>
      <c r="AQ31" s="665"/>
      <c r="AR31" s="666"/>
      <c r="AS31" s="189"/>
    </row>
    <row r="32" spans="1:45" ht="8.25" customHeight="1">
      <c r="A32" s="224"/>
      <c r="B32" s="140"/>
      <c r="C32" s="191"/>
      <c r="D32" s="192"/>
      <c r="E32" s="192"/>
      <c r="G32" s="193"/>
      <c r="H32" s="193"/>
      <c r="I32" s="193"/>
      <c r="J32" s="193"/>
      <c r="K32" s="193"/>
      <c r="L32" s="194"/>
      <c r="M32" s="129"/>
      <c r="N32" s="129"/>
      <c r="O32" s="129"/>
      <c r="P32" s="129"/>
      <c r="Q32" s="129"/>
      <c r="R32" s="195"/>
      <c r="S32" s="195"/>
      <c r="T32" s="195"/>
      <c r="U32" s="195"/>
      <c r="V32" s="195"/>
      <c r="W32" s="195"/>
      <c r="X32" s="195"/>
      <c r="Y32" s="194"/>
      <c r="Z32" s="194"/>
      <c r="AA32" s="193"/>
      <c r="AB32" s="193"/>
      <c r="AC32" s="193"/>
      <c r="AD32" s="193"/>
      <c r="AE32" s="193"/>
      <c r="AF32" s="194"/>
      <c r="AG32" s="129"/>
      <c r="AH32" s="129"/>
      <c r="AI32" s="129"/>
      <c r="AJ32" s="129"/>
      <c r="AK32" s="129"/>
      <c r="AL32" s="195"/>
      <c r="AM32" s="195"/>
      <c r="AN32" s="195"/>
      <c r="AO32" s="195"/>
      <c r="AP32" s="195"/>
      <c r="AQ32" s="195"/>
      <c r="AR32" s="195"/>
      <c r="AS32" s="140"/>
    </row>
    <row r="33" spans="1:45" ht="12.75" customHeight="1">
      <c r="A33" s="224"/>
      <c r="B33" s="667" t="s">
        <v>1106</v>
      </c>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7"/>
      <c r="AI33" s="667"/>
      <c r="AJ33" s="667"/>
      <c r="AK33" s="667"/>
      <c r="AL33" s="667"/>
      <c r="AM33" s="667"/>
      <c r="AN33" s="667"/>
      <c r="AO33" s="667"/>
      <c r="AP33" s="667"/>
      <c r="AQ33" s="667"/>
      <c r="AR33" s="667"/>
      <c r="AS33" s="667"/>
    </row>
    <row r="34" spans="1:45" ht="9" customHeight="1">
      <c r="A34" s="224"/>
      <c r="B34" s="140"/>
      <c r="C34" s="668" t="s">
        <v>1547</v>
      </c>
      <c r="D34" s="668"/>
      <c r="E34" s="668"/>
      <c r="F34" s="668"/>
      <c r="G34" s="668"/>
      <c r="H34" s="668"/>
      <c r="I34" s="668"/>
      <c r="J34" s="668"/>
      <c r="K34" s="668"/>
      <c r="L34" s="668"/>
      <c r="M34" s="668"/>
      <c r="N34" s="668"/>
      <c r="O34" s="668"/>
      <c r="P34" s="668"/>
      <c r="Q34" s="668"/>
      <c r="R34" s="668"/>
      <c r="S34" s="668"/>
      <c r="T34" s="668"/>
      <c r="U34" s="668"/>
      <c r="V34" s="668"/>
      <c r="W34" s="668"/>
      <c r="X34" s="668"/>
      <c r="Y34" s="346"/>
      <c r="Z34" s="668" t="s">
        <v>1549</v>
      </c>
      <c r="AA34" s="668"/>
      <c r="AB34" s="668"/>
      <c r="AC34" s="668"/>
      <c r="AD34" s="668"/>
      <c r="AE34" s="668"/>
      <c r="AF34" s="668"/>
      <c r="AG34" s="668"/>
      <c r="AH34" s="668"/>
      <c r="AI34" s="668"/>
      <c r="AJ34" s="668"/>
      <c r="AK34" s="668"/>
      <c r="AL34" s="668"/>
      <c r="AM34" s="668"/>
      <c r="AN34" s="668"/>
      <c r="AO34" s="668"/>
      <c r="AP34" s="668"/>
      <c r="AQ34" s="668"/>
      <c r="AR34" s="668"/>
      <c r="AS34" s="668"/>
    </row>
    <row r="35" spans="1:45" ht="9" customHeight="1" thickBot="1">
      <c r="A35" s="224"/>
      <c r="B35" s="140"/>
      <c r="C35" s="669"/>
      <c r="D35" s="669"/>
      <c r="E35" s="669"/>
      <c r="F35" s="669"/>
      <c r="G35" s="669"/>
      <c r="H35" s="669"/>
      <c r="I35" s="669"/>
      <c r="J35" s="669"/>
      <c r="K35" s="669"/>
      <c r="L35" s="669"/>
      <c r="M35" s="669"/>
      <c r="N35" s="669"/>
      <c r="O35" s="669"/>
      <c r="P35" s="669"/>
      <c r="Q35" s="669"/>
      <c r="R35" s="669"/>
      <c r="S35" s="669"/>
      <c r="T35" s="669"/>
      <c r="U35" s="669"/>
      <c r="V35" s="669"/>
      <c r="W35" s="669"/>
      <c r="X35" s="669"/>
      <c r="Y35" s="346"/>
      <c r="Z35" s="668"/>
      <c r="AA35" s="668"/>
      <c r="AB35" s="668"/>
      <c r="AC35" s="668"/>
      <c r="AD35" s="668"/>
      <c r="AE35" s="668"/>
      <c r="AF35" s="668"/>
      <c r="AG35" s="668"/>
      <c r="AH35" s="668"/>
      <c r="AI35" s="668"/>
      <c r="AJ35" s="668"/>
      <c r="AK35" s="668"/>
      <c r="AL35" s="668"/>
      <c r="AM35" s="668"/>
      <c r="AN35" s="668"/>
      <c r="AO35" s="668"/>
      <c r="AP35" s="668"/>
      <c r="AQ35" s="668"/>
      <c r="AR35" s="668"/>
      <c r="AS35" s="668"/>
    </row>
    <row r="36" spans="1:45" s="148" customFormat="1" ht="12.75" customHeight="1" thickBot="1">
      <c r="A36" s="145"/>
      <c r="B36" s="146"/>
      <c r="C36" s="691" t="s">
        <v>1288</v>
      </c>
      <c r="D36" s="692"/>
      <c r="E36" s="692"/>
      <c r="F36" s="692"/>
      <c r="G36" s="692"/>
      <c r="H36" s="692"/>
      <c r="I36" s="692"/>
      <c r="J36" s="692"/>
      <c r="K36" s="692"/>
      <c r="L36" s="692"/>
      <c r="M36" s="692"/>
      <c r="N36" s="692"/>
      <c r="O36" s="692"/>
      <c r="P36" s="692"/>
      <c r="Q36" s="692"/>
      <c r="R36" s="692"/>
      <c r="S36" s="692"/>
      <c r="T36" s="692"/>
      <c r="U36" s="692"/>
      <c r="V36" s="692"/>
      <c r="W36" s="692"/>
      <c r="X36" s="227" t="s">
        <v>969</v>
      </c>
      <c r="Y36" s="693" t="s">
        <v>1545</v>
      </c>
      <c r="Z36" s="694"/>
      <c r="AA36" s="694"/>
      <c r="AB36" s="694"/>
      <c r="AC36" s="694"/>
      <c r="AD36" s="694"/>
      <c r="AE36" s="694"/>
      <c r="AF36" s="695"/>
      <c r="AG36" s="696" t="s">
        <v>1126</v>
      </c>
      <c r="AH36" s="697"/>
      <c r="AI36" s="697"/>
      <c r="AJ36" s="697"/>
      <c r="AK36" s="697"/>
      <c r="AL36" s="698"/>
      <c r="AM36" s="577" t="str">
        <f>IF($M$37=0,"",($AG$37/$M$37-1)*100)</f>
        <v/>
      </c>
      <c r="AN36" s="578"/>
      <c r="AO36" s="578"/>
      <c r="AP36" s="578"/>
      <c r="AQ36" s="578"/>
      <c r="AR36" s="579"/>
      <c r="AS36" s="147"/>
    </row>
    <row r="37" spans="1:45" ht="25.5" customHeight="1">
      <c r="A37" s="224"/>
      <c r="B37" s="140"/>
      <c r="C37" s="699" t="s">
        <v>1035</v>
      </c>
      <c r="D37" s="699"/>
      <c r="E37" s="699"/>
      <c r="F37" s="140"/>
      <c r="G37" s="700" t="s">
        <v>1542</v>
      </c>
      <c r="H37" s="701"/>
      <c r="I37" s="701"/>
      <c r="J37" s="701"/>
      <c r="K37" s="701"/>
      <c r="L37" s="149" t="s">
        <v>1071</v>
      </c>
      <c r="M37" s="544">
        <f>SUMIFS($U$39:$U$50,$C$39:$C$50,"=○",$U$39:$U$50,"&gt;0")</f>
        <v>0</v>
      </c>
      <c r="N37" s="544"/>
      <c r="O37" s="544"/>
      <c r="P37" s="544"/>
      <c r="Q37" s="544"/>
      <c r="R37" s="544"/>
      <c r="S37" s="544"/>
      <c r="T37" s="627" t="s">
        <v>1239</v>
      </c>
      <c r="U37" s="627"/>
      <c r="V37" s="627"/>
      <c r="W37" s="627"/>
      <c r="X37" s="628"/>
      <c r="Y37" s="150"/>
      <c r="Z37" s="151"/>
      <c r="AA37" s="702" t="s">
        <v>1553</v>
      </c>
      <c r="AB37" s="703"/>
      <c r="AC37" s="703"/>
      <c r="AD37" s="703"/>
      <c r="AE37" s="703"/>
      <c r="AF37" s="149" t="s">
        <v>1072</v>
      </c>
      <c r="AG37" s="629">
        <f>SUMIFS($AO$39:$AO$50,$C$39:$C$50,"=○",$AO$39:$AO$50,"&gt;0")</f>
        <v>0</v>
      </c>
      <c r="AH37" s="629"/>
      <c r="AI37" s="629"/>
      <c r="AJ37" s="629"/>
      <c r="AK37" s="629"/>
      <c r="AL37" s="629"/>
      <c r="AM37" s="629"/>
      <c r="AN37" s="627" t="s">
        <v>1240</v>
      </c>
      <c r="AO37" s="627"/>
      <c r="AP37" s="627"/>
      <c r="AQ37" s="627"/>
      <c r="AR37" s="628"/>
      <c r="AS37" s="152"/>
    </row>
    <row r="38" spans="1:45" ht="24.95" customHeight="1">
      <c r="A38" s="224"/>
      <c r="B38" s="140"/>
      <c r="C38" s="690"/>
      <c r="D38" s="690"/>
      <c r="E38" s="690"/>
      <c r="F38" s="140"/>
      <c r="G38" s="153"/>
      <c r="H38" s="154"/>
      <c r="I38" s="228"/>
      <c r="J38" s="228"/>
      <c r="K38" s="228"/>
      <c r="L38" s="149"/>
      <c r="M38" s="155"/>
      <c r="N38" s="155"/>
      <c r="O38" s="671" t="s">
        <v>1165</v>
      </c>
      <c r="P38" s="672"/>
      <c r="Q38" s="196" t="s">
        <v>1160</v>
      </c>
      <c r="R38" s="673" t="s">
        <v>1563</v>
      </c>
      <c r="S38" s="674"/>
      <c r="T38" s="197" t="s">
        <v>1161</v>
      </c>
      <c r="U38" s="675" t="s">
        <v>1544</v>
      </c>
      <c r="V38" s="676"/>
      <c r="W38" s="677"/>
      <c r="X38" s="678"/>
      <c r="Y38" s="158"/>
      <c r="Z38" s="159"/>
      <c r="AA38" s="160"/>
      <c r="AB38" s="161"/>
      <c r="AC38" s="229"/>
      <c r="AD38" s="229"/>
      <c r="AE38" s="229"/>
      <c r="AF38" s="149"/>
      <c r="AG38" s="155"/>
      <c r="AH38" s="155"/>
      <c r="AI38" s="671" t="s">
        <v>1166</v>
      </c>
      <c r="AJ38" s="672"/>
      <c r="AK38" s="196" t="s">
        <v>1160</v>
      </c>
      <c r="AL38" s="673" t="s">
        <v>1563</v>
      </c>
      <c r="AM38" s="674"/>
      <c r="AN38" s="197" t="s">
        <v>1161</v>
      </c>
      <c r="AO38" s="675" t="s">
        <v>1544</v>
      </c>
      <c r="AP38" s="676"/>
      <c r="AQ38" s="677"/>
      <c r="AR38" s="678"/>
      <c r="AS38" s="140"/>
    </row>
    <row r="39" spans="1:45" ht="12.75" customHeight="1">
      <c r="A39" s="224"/>
      <c r="B39" s="140"/>
      <c r="C39" s="620"/>
      <c r="D39" s="620"/>
      <c r="E39" s="620"/>
      <c r="F39" s="140"/>
      <c r="G39" s="158"/>
      <c r="H39" s="548"/>
      <c r="I39" s="549"/>
      <c r="J39" s="549"/>
      <c r="K39" s="436" t="s">
        <v>1034</v>
      </c>
      <c r="L39" s="454">
        <v>4</v>
      </c>
      <c r="M39" s="455"/>
      <c r="N39" s="162" t="s">
        <v>968</v>
      </c>
      <c r="O39" s="661"/>
      <c r="P39" s="662"/>
      <c r="Q39" s="163"/>
      <c r="R39" s="661"/>
      <c r="S39" s="662"/>
      <c r="T39" s="163"/>
      <c r="U39" s="612">
        <f>O39-R39</f>
        <v>0</v>
      </c>
      <c r="V39" s="613"/>
      <c r="W39" s="663" t="s">
        <v>973</v>
      </c>
      <c r="X39" s="664"/>
      <c r="Y39" s="158"/>
      <c r="Z39" s="159"/>
      <c r="AA39" s="158"/>
      <c r="AB39" s="553">
        <v>2025</v>
      </c>
      <c r="AC39" s="554"/>
      <c r="AD39" s="554"/>
      <c r="AE39" s="505" t="s">
        <v>1034</v>
      </c>
      <c r="AF39" s="454">
        <v>4</v>
      </c>
      <c r="AG39" s="455"/>
      <c r="AH39" s="162" t="s">
        <v>968</v>
      </c>
      <c r="AI39" s="661"/>
      <c r="AJ39" s="662"/>
      <c r="AK39" s="163"/>
      <c r="AL39" s="661"/>
      <c r="AM39" s="662"/>
      <c r="AN39" s="163"/>
      <c r="AO39" s="612">
        <f>AI39-AL39</f>
        <v>0</v>
      </c>
      <c r="AP39" s="613"/>
      <c r="AQ39" s="663" t="s">
        <v>973</v>
      </c>
      <c r="AR39" s="664"/>
      <c r="AS39" s="140"/>
    </row>
    <row r="40" spans="1:45" ht="12.75" customHeight="1">
      <c r="A40" s="224"/>
      <c r="B40" s="140"/>
      <c r="C40" s="620"/>
      <c r="D40" s="620"/>
      <c r="E40" s="620"/>
      <c r="F40" s="140"/>
      <c r="G40" s="158"/>
      <c r="H40" s="441"/>
      <c r="I40" s="442"/>
      <c r="J40" s="442"/>
      <c r="K40" s="437"/>
      <c r="L40" s="412">
        <v>5</v>
      </c>
      <c r="M40" s="413"/>
      <c r="N40" s="164" t="s">
        <v>968</v>
      </c>
      <c r="O40" s="621"/>
      <c r="P40" s="622"/>
      <c r="Q40" s="165"/>
      <c r="R40" s="621"/>
      <c r="S40" s="622"/>
      <c r="T40" s="165"/>
      <c r="U40" s="623">
        <f t="shared" ref="U40:U43" si="6">O40-R40</f>
        <v>0</v>
      </c>
      <c r="V40" s="624"/>
      <c r="W40" s="625" t="s">
        <v>973</v>
      </c>
      <c r="X40" s="626"/>
      <c r="Y40" s="158"/>
      <c r="Z40" s="159"/>
      <c r="AA40" s="158"/>
      <c r="AB40" s="487"/>
      <c r="AC40" s="488"/>
      <c r="AD40" s="488"/>
      <c r="AE40" s="506"/>
      <c r="AF40" s="412">
        <v>5</v>
      </c>
      <c r="AG40" s="413"/>
      <c r="AH40" s="164" t="s">
        <v>968</v>
      </c>
      <c r="AI40" s="621"/>
      <c r="AJ40" s="622"/>
      <c r="AK40" s="165"/>
      <c r="AL40" s="621"/>
      <c r="AM40" s="622"/>
      <c r="AN40" s="165"/>
      <c r="AO40" s="623">
        <f>AI40-AL40</f>
        <v>0</v>
      </c>
      <c r="AP40" s="624"/>
      <c r="AQ40" s="625" t="s">
        <v>973</v>
      </c>
      <c r="AR40" s="626"/>
      <c r="AS40" s="140"/>
    </row>
    <row r="41" spans="1:45" ht="12.75" customHeight="1">
      <c r="A41" s="224"/>
      <c r="B41" s="140"/>
      <c r="C41" s="620"/>
      <c r="D41" s="620"/>
      <c r="E41" s="620"/>
      <c r="F41" s="140"/>
      <c r="G41" s="158"/>
      <c r="H41" s="441"/>
      <c r="I41" s="442"/>
      <c r="J41" s="442"/>
      <c r="K41" s="437"/>
      <c r="L41" s="412">
        <v>6</v>
      </c>
      <c r="M41" s="413"/>
      <c r="N41" s="164" t="s">
        <v>968</v>
      </c>
      <c r="O41" s="621"/>
      <c r="P41" s="622"/>
      <c r="Q41" s="165"/>
      <c r="R41" s="621"/>
      <c r="S41" s="622"/>
      <c r="T41" s="165"/>
      <c r="U41" s="623">
        <f t="shared" si="6"/>
        <v>0</v>
      </c>
      <c r="V41" s="624"/>
      <c r="W41" s="625" t="s">
        <v>973</v>
      </c>
      <c r="X41" s="626"/>
      <c r="Y41" s="158"/>
      <c r="Z41" s="159"/>
      <c r="AA41" s="158"/>
      <c r="AB41" s="487"/>
      <c r="AC41" s="488"/>
      <c r="AD41" s="488"/>
      <c r="AE41" s="506"/>
      <c r="AF41" s="412">
        <v>6</v>
      </c>
      <c r="AG41" s="413"/>
      <c r="AH41" s="164" t="s">
        <v>968</v>
      </c>
      <c r="AI41" s="621"/>
      <c r="AJ41" s="622"/>
      <c r="AK41" s="165"/>
      <c r="AL41" s="621"/>
      <c r="AM41" s="622"/>
      <c r="AN41" s="165"/>
      <c r="AO41" s="623">
        <f>AI41-AL41</f>
        <v>0</v>
      </c>
      <c r="AP41" s="624"/>
      <c r="AQ41" s="625" t="s">
        <v>973</v>
      </c>
      <c r="AR41" s="626"/>
      <c r="AS41" s="140"/>
    </row>
    <row r="42" spans="1:45" ht="12.75" customHeight="1">
      <c r="A42" s="224"/>
      <c r="B42" s="140"/>
      <c r="C42" s="620"/>
      <c r="D42" s="620"/>
      <c r="E42" s="620"/>
      <c r="F42" s="140"/>
      <c r="G42" s="158"/>
      <c r="H42" s="441"/>
      <c r="I42" s="442"/>
      <c r="J42" s="442"/>
      <c r="K42" s="437"/>
      <c r="L42" s="412">
        <v>7</v>
      </c>
      <c r="M42" s="413"/>
      <c r="N42" s="164" t="s">
        <v>968</v>
      </c>
      <c r="O42" s="621"/>
      <c r="P42" s="622"/>
      <c r="Q42" s="165"/>
      <c r="R42" s="621"/>
      <c r="S42" s="622"/>
      <c r="T42" s="165"/>
      <c r="U42" s="623">
        <f t="shared" si="6"/>
        <v>0</v>
      </c>
      <c r="V42" s="624"/>
      <c r="W42" s="625" t="s">
        <v>973</v>
      </c>
      <c r="X42" s="626"/>
      <c r="Y42" s="158"/>
      <c r="Z42" s="159"/>
      <c r="AA42" s="158"/>
      <c r="AB42" s="487"/>
      <c r="AC42" s="488"/>
      <c r="AD42" s="488"/>
      <c r="AE42" s="506"/>
      <c r="AF42" s="412">
        <v>7</v>
      </c>
      <c r="AG42" s="413"/>
      <c r="AH42" s="164" t="s">
        <v>968</v>
      </c>
      <c r="AI42" s="621"/>
      <c r="AJ42" s="622"/>
      <c r="AK42" s="165"/>
      <c r="AL42" s="621"/>
      <c r="AM42" s="622"/>
      <c r="AN42" s="165"/>
      <c r="AO42" s="623">
        <f t="shared" ref="AO42:AO43" si="7">AI42-AL42</f>
        <v>0</v>
      </c>
      <c r="AP42" s="624"/>
      <c r="AQ42" s="625" t="s">
        <v>973</v>
      </c>
      <c r="AR42" s="626"/>
      <c r="AS42" s="140"/>
    </row>
    <row r="43" spans="1:45" ht="12.75" customHeight="1">
      <c r="A43" s="224"/>
      <c r="B43" s="140"/>
      <c r="C43" s="620"/>
      <c r="D43" s="620"/>
      <c r="E43" s="620"/>
      <c r="F43" s="140"/>
      <c r="G43" s="158"/>
      <c r="H43" s="441"/>
      <c r="I43" s="442"/>
      <c r="J43" s="442"/>
      <c r="K43" s="437"/>
      <c r="L43" s="412">
        <v>8</v>
      </c>
      <c r="M43" s="413"/>
      <c r="N43" s="164" t="s">
        <v>968</v>
      </c>
      <c r="O43" s="621"/>
      <c r="P43" s="622"/>
      <c r="Q43" s="165"/>
      <c r="R43" s="621"/>
      <c r="S43" s="622"/>
      <c r="T43" s="165"/>
      <c r="U43" s="623">
        <f t="shared" si="6"/>
        <v>0</v>
      </c>
      <c r="V43" s="624"/>
      <c r="W43" s="625" t="s">
        <v>973</v>
      </c>
      <c r="X43" s="626"/>
      <c r="Y43" s="158"/>
      <c r="Z43" s="159"/>
      <c r="AA43" s="158"/>
      <c r="AB43" s="487"/>
      <c r="AC43" s="488"/>
      <c r="AD43" s="488"/>
      <c r="AE43" s="506"/>
      <c r="AF43" s="412">
        <v>8</v>
      </c>
      <c r="AG43" s="413"/>
      <c r="AH43" s="164" t="s">
        <v>968</v>
      </c>
      <c r="AI43" s="621"/>
      <c r="AJ43" s="622"/>
      <c r="AK43" s="165"/>
      <c r="AL43" s="621"/>
      <c r="AM43" s="622"/>
      <c r="AN43" s="165"/>
      <c r="AO43" s="623">
        <f t="shared" si="7"/>
        <v>0</v>
      </c>
      <c r="AP43" s="624"/>
      <c r="AQ43" s="625" t="s">
        <v>973</v>
      </c>
      <c r="AR43" s="626"/>
      <c r="AS43" s="140"/>
    </row>
    <row r="44" spans="1:45" ht="12.75" customHeight="1">
      <c r="A44" s="224"/>
      <c r="B44" s="140"/>
      <c r="C44" s="620"/>
      <c r="D44" s="620"/>
      <c r="E44" s="620"/>
      <c r="F44" s="140"/>
      <c r="G44" s="158"/>
      <c r="H44" s="441"/>
      <c r="I44" s="442"/>
      <c r="J44" s="442"/>
      <c r="K44" s="437"/>
      <c r="L44" s="412">
        <v>9</v>
      </c>
      <c r="M44" s="413"/>
      <c r="N44" s="164" t="s">
        <v>968</v>
      </c>
      <c r="O44" s="621"/>
      <c r="P44" s="622"/>
      <c r="Q44" s="165"/>
      <c r="R44" s="621"/>
      <c r="S44" s="622"/>
      <c r="T44" s="165"/>
      <c r="U44" s="623">
        <f t="shared" ref="U44:U45" si="8">O44-R44</f>
        <v>0</v>
      </c>
      <c r="V44" s="624"/>
      <c r="W44" s="625" t="s">
        <v>973</v>
      </c>
      <c r="X44" s="626"/>
      <c r="Y44" s="158"/>
      <c r="Z44" s="159"/>
      <c r="AA44" s="158"/>
      <c r="AB44" s="487"/>
      <c r="AC44" s="488"/>
      <c r="AD44" s="488"/>
      <c r="AE44" s="506"/>
      <c r="AF44" s="412">
        <v>9</v>
      </c>
      <c r="AG44" s="413"/>
      <c r="AH44" s="164" t="s">
        <v>968</v>
      </c>
      <c r="AI44" s="621"/>
      <c r="AJ44" s="622"/>
      <c r="AK44" s="165"/>
      <c r="AL44" s="621"/>
      <c r="AM44" s="622"/>
      <c r="AN44" s="165"/>
      <c r="AO44" s="623">
        <f t="shared" ref="AO44:AO45" si="9">AI44-AL44</f>
        <v>0</v>
      </c>
      <c r="AP44" s="624"/>
      <c r="AQ44" s="625" t="s">
        <v>973</v>
      </c>
      <c r="AR44" s="626"/>
      <c r="AS44" s="140"/>
    </row>
    <row r="45" spans="1:45" ht="12.75" customHeight="1">
      <c r="A45" s="224"/>
      <c r="B45" s="140"/>
      <c r="C45" s="620"/>
      <c r="D45" s="620"/>
      <c r="E45" s="620"/>
      <c r="F45" s="140"/>
      <c r="G45" s="158"/>
      <c r="H45" s="441"/>
      <c r="I45" s="442"/>
      <c r="J45" s="442"/>
      <c r="K45" s="437"/>
      <c r="L45" s="412">
        <v>10</v>
      </c>
      <c r="M45" s="413"/>
      <c r="N45" s="164" t="s">
        <v>968</v>
      </c>
      <c r="O45" s="621"/>
      <c r="P45" s="622"/>
      <c r="Q45" s="165"/>
      <c r="R45" s="621"/>
      <c r="S45" s="622"/>
      <c r="T45" s="165"/>
      <c r="U45" s="623">
        <f t="shared" si="8"/>
        <v>0</v>
      </c>
      <c r="V45" s="624"/>
      <c r="W45" s="625" t="s">
        <v>973</v>
      </c>
      <c r="X45" s="626"/>
      <c r="Y45" s="158"/>
      <c r="Z45" s="159"/>
      <c r="AA45" s="158"/>
      <c r="AB45" s="487"/>
      <c r="AC45" s="488"/>
      <c r="AD45" s="488"/>
      <c r="AE45" s="506"/>
      <c r="AF45" s="412">
        <v>10</v>
      </c>
      <c r="AG45" s="413"/>
      <c r="AH45" s="164" t="s">
        <v>968</v>
      </c>
      <c r="AI45" s="621"/>
      <c r="AJ45" s="622"/>
      <c r="AK45" s="165"/>
      <c r="AL45" s="621"/>
      <c r="AM45" s="622"/>
      <c r="AN45" s="165"/>
      <c r="AO45" s="623">
        <f t="shared" si="9"/>
        <v>0</v>
      </c>
      <c r="AP45" s="624"/>
      <c r="AQ45" s="625" t="s">
        <v>973</v>
      </c>
      <c r="AR45" s="626"/>
      <c r="AS45" s="140"/>
    </row>
    <row r="46" spans="1:45" ht="12.75" customHeight="1">
      <c r="A46" s="224"/>
      <c r="B46" s="140"/>
      <c r="C46" s="620"/>
      <c r="D46" s="620"/>
      <c r="E46" s="620"/>
      <c r="F46" s="140"/>
      <c r="G46" s="158"/>
      <c r="H46" s="441"/>
      <c r="I46" s="442"/>
      <c r="J46" s="442"/>
      <c r="K46" s="437"/>
      <c r="L46" s="412">
        <v>11</v>
      </c>
      <c r="M46" s="413"/>
      <c r="N46" s="164" t="s">
        <v>968</v>
      </c>
      <c r="O46" s="621"/>
      <c r="P46" s="622"/>
      <c r="Q46" s="165"/>
      <c r="R46" s="621"/>
      <c r="S46" s="622"/>
      <c r="T46" s="165"/>
      <c r="U46" s="623">
        <f t="shared" ref="U46:U50" si="10">O46-R46</f>
        <v>0</v>
      </c>
      <c r="V46" s="624"/>
      <c r="W46" s="625" t="s">
        <v>973</v>
      </c>
      <c r="X46" s="626"/>
      <c r="Y46" s="158"/>
      <c r="Z46" s="159"/>
      <c r="AA46" s="158"/>
      <c r="AB46" s="487"/>
      <c r="AC46" s="488"/>
      <c r="AD46" s="488"/>
      <c r="AE46" s="506"/>
      <c r="AF46" s="412">
        <v>11</v>
      </c>
      <c r="AG46" s="413"/>
      <c r="AH46" s="164" t="s">
        <v>968</v>
      </c>
      <c r="AI46" s="621"/>
      <c r="AJ46" s="622"/>
      <c r="AK46" s="165"/>
      <c r="AL46" s="621"/>
      <c r="AM46" s="622"/>
      <c r="AN46" s="165"/>
      <c r="AO46" s="623">
        <f t="shared" ref="AO46:AO50" si="11">AI46-AL46</f>
        <v>0</v>
      </c>
      <c r="AP46" s="624"/>
      <c r="AQ46" s="625" t="s">
        <v>973</v>
      </c>
      <c r="AR46" s="626"/>
      <c r="AS46" s="140"/>
    </row>
    <row r="47" spans="1:45" ht="12.75" customHeight="1">
      <c r="A47" s="224"/>
      <c r="B47" s="140"/>
      <c r="C47" s="620"/>
      <c r="D47" s="620"/>
      <c r="E47" s="620"/>
      <c r="F47" s="140"/>
      <c r="G47" s="158"/>
      <c r="H47" s="550"/>
      <c r="I47" s="551"/>
      <c r="J47" s="551"/>
      <c r="K47" s="438"/>
      <c r="L47" s="412">
        <v>12</v>
      </c>
      <c r="M47" s="413"/>
      <c r="N47" s="164" t="s">
        <v>968</v>
      </c>
      <c r="O47" s="621"/>
      <c r="P47" s="622"/>
      <c r="Q47" s="165"/>
      <c r="R47" s="621"/>
      <c r="S47" s="622"/>
      <c r="T47" s="165"/>
      <c r="U47" s="623">
        <f t="shared" si="10"/>
        <v>0</v>
      </c>
      <c r="V47" s="624"/>
      <c r="W47" s="625" t="s">
        <v>973</v>
      </c>
      <c r="X47" s="626"/>
      <c r="Y47" s="158"/>
      <c r="Z47" s="159"/>
      <c r="AA47" s="158"/>
      <c r="AB47" s="555"/>
      <c r="AC47" s="556"/>
      <c r="AD47" s="556"/>
      <c r="AE47" s="507"/>
      <c r="AF47" s="412">
        <v>12</v>
      </c>
      <c r="AG47" s="413"/>
      <c r="AH47" s="164" t="s">
        <v>968</v>
      </c>
      <c r="AI47" s="621"/>
      <c r="AJ47" s="622"/>
      <c r="AK47" s="165"/>
      <c r="AL47" s="621"/>
      <c r="AM47" s="622"/>
      <c r="AN47" s="165"/>
      <c r="AO47" s="623">
        <f t="shared" si="11"/>
        <v>0</v>
      </c>
      <c r="AP47" s="624"/>
      <c r="AQ47" s="625" t="s">
        <v>973</v>
      </c>
      <c r="AR47" s="626"/>
      <c r="AS47" s="140"/>
    </row>
    <row r="48" spans="1:45" ht="12.75" customHeight="1">
      <c r="A48" s="224"/>
      <c r="B48" s="140"/>
      <c r="C48" s="620"/>
      <c r="D48" s="620"/>
      <c r="E48" s="620"/>
      <c r="F48" s="140"/>
      <c r="G48" s="158"/>
      <c r="H48" s="585"/>
      <c r="I48" s="586"/>
      <c r="J48" s="586"/>
      <c r="K48" s="587" t="s">
        <v>1034</v>
      </c>
      <c r="L48" s="412">
        <v>1</v>
      </c>
      <c r="M48" s="413"/>
      <c r="N48" s="164" t="s">
        <v>968</v>
      </c>
      <c r="O48" s="621"/>
      <c r="P48" s="622"/>
      <c r="Q48" s="165"/>
      <c r="R48" s="621"/>
      <c r="S48" s="622"/>
      <c r="T48" s="165"/>
      <c r="U48" s="623">
        <f t="shared" si="10"/>
        <v>0</v>
      </c>
      <c r="V48" s="624"/>
      <c r="W48" s="625" t="s">
        <v>973</v>
      </c>
      <c r="X48" s="626"/>
      <c r="Y48" s="158"/>
      <c r="Z48" s="159"/>
      <c r="AA48" s="158"/>
      <c r="AB48" s="487">
        <v>2026</v>
      </c>
      <c r="AC48" s="488"/>
      <c r="AD48" s="488"/>
      <c r="AE48" s="557" t="s">
        <v>1034</v>
      </c>
      <c r="AF48" s="412">
        <v>1</v>
      </c>
      <c r="AG48" s="413"/>
      <c r="AH48" s="164" t="s">
        <v>968</v>
      </c>
      <c r="AI48" s="621"/>
      <c r="AJ48" s="622"/>
      <c r="AK48" s="165"/>
      <c r="AL48" s="621"/>
      <c r="AM48" s="622"/>
      <c r="AN48" s="165"/>
      <c r="AO48" s="623">
        <f t="shared" si="11"/>
        <v>0</v>
      </c>
      <c r="AP48" s="624"/>
      <c r="AQ48" s="625" t="s">
        <v>973</v>
      </c>
      <c r="AR48" s="626"/>
      <c r="AS48" s="140"/>
    </row>
    <row r="49" spans="1:45" ht="12.75" customHeight="1">
      <c r="A49" s="224"/>
      <c r="B49" s="140"/>
      <c r="C49" s="620"/>
      <c r="D49" s="620"/>
      <c r="E49" s="620"/>
      <c r="F49" s="140"/>
      <c r="G49" s="158"/>
      <c r="H49" s="441"/>
      <c r="I49" s="442"/>
      <c r="J49" s="442"/>
      <c r="K49" s="437"/>
      <c r="L49" s="412">
        <v>2</v>
      </c>
      <c r="M49" s="413"/>
      <c r="N49" s="164" t="s">
        <v>968</v>
      </c>
      <c r="O49" s="621"/>
      <c r="P49" s="622"/>
      <c r="Q49" s="165"/>
      <c r="R49" s="621"/>
      <c r="S49" s="622"/>
      <c r="T49" s="165"/>
      <c r="U49" s="623">
        <f t="shared" si="10"/>
        <v>0</v>
      </c>
      <c r="V49" s="624"/>
      <c r="W49" s="625" t="s">
        <v>973</v>
      </c>
      <c r="X49" s="626"/>
      <c r="Y49" s="158"/>
      <c r="Z49" s="159"/>
      <c r="AA49" s="158"/>
      <c r="AB49" s="487"/>
      <c r="AC49" s="488"/>
      <c r="AD49" s="488"/>
      <c r="AE49" s="506"/>
      <c r="AF49" s="412">
        <v>2</v>
      </c>
      <c r="AG49" s="413"/>
      <c r="AH49" s="164" t="s">
        <v>968</v>
      </c>
      <c r="AI49" s="621"/>
      <c r="AJ49" s="622"/>
      <c r="AK49" s="165"/>
      <c r="AL49" s="621"/>
      <c r="AM49" s="622"/>
      <c r="AN49" s="165"/>
      <c r="AO49" s="623">
        <f>AI49-AL49</f>
        <v>0</v>
      </c>
      <c r="AP49" s="624"/>
      <c r="AQ49" s="625" t="s">
        <v>973</v>
      </c>
      <c r="AR49" s="626"/>
      <c r="AS49" s="140"/>
    </row>
    <row r="50" spans="1:45" ht="12.75" customHeight="1">
      <c r="A50" s="224"/>
      <c r="B50" s="140"/>
      <c r="C50" s="619"/>
      <c r="D50" s="619"/>
      <c r="E50" s="619"/>
      <c r="F50" s="140"/>
      <c r="G50" s="158"/>
      <c r="H50" s="443"/>
      <c r="I50" s="444"/>
      <c r="J50" s="444"/>
      <c r="K50" s="552"/>
      <c r="L50" s="422">
        <v>3</v>
      </c>
      <c r="M50" s="423"/>
      <c r="N50" s="166" t="s">
        <v>968</v>
      </c>
      <c r="O50" s="631"/>
      <c r="P50" s="632"/>
      <c r="Q50" s="167"/>
      <c r="R50" s="631"/>
      <c r="S50" s="632"/>
      <c r="T50" s="167"/>
      <c r="U50" s="633">
        <f t="shared" si="10"/>
        <v>0</v>
      </c>
      <c r="V50" s="634"/>
      <c r="W50" s="635" t="s">
        <v>973</v>
      </c>
      <c r="X50" s="636"/>
      <c r="Y50" s="158"/>
      <c r="Z50" s="159"/>
      <c r="AA50" s="158"/>
      <c r="AB50" s="489"/>
      <c r="AC50" s="490"/>
      <c r="AD50" s="490"/>
      <c r="AE50" s="558"/>
      <c r="AF50" s="422">
        <v>3</v>
      </c>
      <c r="AG50" s="423"/>
      <c r="AH50" s="164" t="s">
        <v>968</v>
      </c>
      <c r="AI50" s="631"/>
      <c r="AJ50" s="632"/>
      <c r="AK50" s="167"/>
      <c r="AL50" s="631"/>
      <c r="AM50" s="632"/>
      <c r="AN50" s="167"/>
      <c r="AO50" s="633">
        <f t="shared" si="11"/>
        <v>0</v>
      </c>
      <c r="AP50" s="634"/>
      <c r="AQ50" s="684" t="s">
        <v>973</v>
      </c>
      <c r="AR50" s="636"/>
      <c r="AS50" s="140"/>
    </row>
    <row r="51" spans="1:45" s="178" customFormat="1" ht="12.75" customHeight="1">
      <c r="A51" s="224"/>
      <c r="B51" s="168"/>
      <c r="C51" s="168"/>
      <c r="D51" s="168"/>
      <c r="E51" s="168"/>
      <c r="F51" s="168"/>
      <c r="G51" s="169"/>
      <c r="H51" s="170"/>
      <c r="I51" s="171"/>
      <c r="J51" s="171"/>
      <c r="K51" s="172"/>
      <c r="L51" s="482" t="s">
        <v>1037</v>
      </c>
      <c r="M51" s="483"/>
      <c r="N51" s="483"/>
      <c r="O51" s="685">
        <f>SUMIF(U39:V50,"&gt;=0")</f>
        <v>0</v>
      </c>
      <c r="P51" s="685"/>
      <c r="Q51" s="685"/>
      <c r="R51" s="685"/>
      <c r="S51" s="685"/>
      <c r="T51" s="685"/>
      <c r="U51" s="685"/>
      <c r="V51" s="685"/>
      <c r="W51" s="649" t="s">
        <v>973</v>
      </c>
      <c r="X51" s="650"/>
      <c r="Y51" s="169"/>
      <c r="Z51" s="173"/>
      <c r="AA51" s="174"/>
      <c r="AB51" s="175"/>
      <c r="AC51" s="176"/>
      <c r="AD51" s="176"/>
      <c r="AE51" s="177"/>
      <c r="AF51" s="403" t="s">
        <v>1037</v>
      </c>
      <c r="AG51" s="404"/>
      <c r="AH51" s="404"/>
      <c r="AI51" s="685">
        <f>SUMIF(AO39:AP50,"&gt;=0")</f>
        <v>0</v>
      </c>
      <c r="AJ51" s="685"/>
      <c r="AK51" s="685"/>
      <c r="AL51" s="685"/>
      <c r="AM51" s="685"/>
      <c r="AN51" s="685"/>
      <c r="AO51" s="685"/>
      <c r="AP51" s="685"/>
      <c r="AQ51" s="649" t="s">
        <v>973</v>
      </c>
      <c r="AR51" s="650"/>
      <c r="AS51" s="140"/>
    </row>
    <row r="52" spans="1:45" ht="7.5" customHeight="1">
      <c r="A52" s="224"/>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40"/>
      <c r="AN52" s="140"/>
      <c r="AO52" s="140"/>
      <c r="AP52" s="140"/>
      <c r="AQ52" s="140"/>
      <c r="AR52" s="140"/>
      <c r="AS52" s="140"/>
    </row>
    <row r="53" spans="1:45" ht="14.25" customHeight="1">
      <c r="A53" s="224"/>
      <c r="B53" s="179"/>
      <c r="C53" s="686" t="s">
        <v>1073</v>
      </c>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686"/>
      <c r="AK53" s="686"/>
      <c r="AL53" s="686"/>
      <c r="AM53" s="686"/>
      <c r="AN53" s="686"/>
      <c r="AO53" s="686"/>
      <c r="AP53" s="686"/>
      <c r="AQ53" s="686"/>
      <c r="AR53" s="686"/>
      <c r="AS53" s="180"/>
    </row>
    <row r="54" spans="1:45" ht="14.25" customHeight="1" thickBot="1">
      <c r="A54" s="224"/>
      <c r="B54" s="179"/>
      <c r="C54" s="686" t="s">
        <v>1173</v>
      </c>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c r="AD54" s="686"/>
      <c r="AE54" s="686"/>
      <c r="AF54" s="686"/>
      <c r="AG54" s="686"/>
      <c r="AH54" s="686"/>
      <c r="AI54" s="686"/>
      <c r="AJ54" s="686"/>
      <c r="AK54" s="686"/>
      <c r="AL54" s="686"/>
      <c r="AM54" s="686"/>
      <c r="AN54" s="686"/>
      <c r="AO54" s="686"/>
      <c r="AP54" s="686"/>
      <c r="AQ54" s="686"/>
      <c r="AR54" s="686"/>
      <c r="AS54" s="180"/>
    </row>
    <row r="55" spans="1:45" ht="14.25" customHeight="1" thickBot="1">
      <c r="A55" s="224"/>
      <c r="B55" s="168"/>
      <c r="C55" s="614" t="s">
        <v>1552</v>
      </c>
      <c r="D55" s="615"/>
      <c r="E55" s="615"/>
      <c r="F55" s="615"/>
      <c r="G55" s="615"/>
      <c r="H55" s="615"/>
      <c r="I55" s="615"/>
      <c r="J55" s="615"/>
      <c r="K55" s="615"/>
      <c r="L55" s="615"/>
      <c r="M55" s="615"/>
      <c r="N55" s="615"/>
      <c r="O55" s="615"/>
      <c r="P55" s="615"/>
      <c r="Q55" s="615"/>
      <c r="R55" s="615"/>
      <c r="S55" s="615"/>
      <c r="T55" s="615"/>
      <c r="U55" s="615"/>
      <c r="V55" s="615"/>
      <c r="W55" s="615"/>
      <c r="X55" s="225" t="s">
        <v>969</v>
      </c>
      <c r="Y55" s="616" t="s">
        <v>1545</v>
      </c>
      <c r="Z55" s="617"/>
      <c r="AA55" s="617"/>
      <c r="AB55" s="617"/>
      <c r="AC55" s="617"/>
      <c r="AD55" s="617"/>
      <c r="AE55" s="617"/>
      <c r="AF55" s="618"/>
      <c r="AG55" s="687" t="s">
        <v>1126</v>
      </c>
      <c r="AH55" s="688"/>
      <c r="AI55" s="688"/>
      <c r="AJ55" s="688"/>
      <c r="AK55" s="688"/>
      <c r="AL55" s="689"/>
      <c r="AM55" s="577" t="str">
        <f>IF(AG56="","",IF(AG56=0,-100,((AG56-M56)/M56)*100))</f>
        <v/>
      </c>
      <c r="AN55" s="578"/>
      <c r="AO55" s="578"/>
      <c r="AP55" s="578"/>
      <c r="AQ55" s="578"/>
      <c r="AR55" s="579"/>
      <c r="AS55" s="140"/>
    </row>
    <row r="56" spans="1:45" s="190" customFormat="1" ht="19.5" customHeight="1">
      <c r="A56" s="183"/>
      <c r="B56" s="184"/>
      <c r="C56" s="679" t="s">
        <v>1167</v>
      </c>
      <c r="D56" s="680"/>
      <c r="E56" s="680"/>
      <c r="F56" s="185"/>
      <c r="G56" s="681"/>
      <c r="H56" s="682"/>
      <c r="I56" s="682"/>
      <c r="J56" s="682"/>
      <c r="K56" s="682"/>
      <c r="L56" s="186" t="s">
        <v>1071</v>
      </c>
      <c r="M56" s="683"/>
      <c r="N56" s="683"/>
      <c r="O56" s="683"/>
      <c r="P56" s="683"/>
      <c r="Q56" s="683"/>
      <c r="R56" s="665" t="s">
        <v>973</v>
      </c>
      <c r="S56" s="665"/>
      <c r="T56" s="665"/>
      <c r="U56" s="665"/>
      <c r="V56" s="665"/>
      <c r="W56" s="665"/>
      <c r="X56" s="666"/>
      <c r="Y56" s="187"/>
      <c r="Z56" s="188"/>
      <c r="AA56" s="681"/>
      <c r="AB56" s="682"/>
      <c r="AC56" s="682"/>
      <c r="AD56" s="682"/>
      <c r="AE56" s="682"/>
      <c r="AF56" s="186" t="s">
        <v>1072</v>
      </c>
      <c r="AG56" s="683"/>
      <c r="AH56" s="683"/>
      <c r="AI56" s="683"/>
      <c r="AJ56" s="683"/>
      <c r="AK56" s="683"/>
      <c r="AL56" s="665" t="s">
        <v>973</v>
      </c>
      <c r="AM56" s="665"/>
      <c r="AN56" s="665"/>
      <c r="AO56" s="665"/>
      <c r="AP56" s="665"/>
      <c r="AQ56" s="665"/>
      <c r="AR56" s="666"/>
      <c r="AS56" s="189"/>
    </row>
    <row r="57" spans="1:45" ht="13.5">
      <c r="A57" s="224"/>
      <c r="B57" s="140"/>
      <c r="C57" s="191"/>
      <c r="D57" s="198"/>
      <c r="E57" s="198"/>
      <c r="F57" s="140"/>
      <c r="G57" s="199"/>
      <c r="H57" s="199"/>
      <c r="I57" s="199"/>
      <c r="J57" s="199"/>
      <c r="K57" s="199"/>
      <c r="L57" s="168"/>
      <c r="M57" s="132"/>
      <c r="N57" s="132"/>
      <c r="O57" s="132"/>
      <c r="P57" s="132"/>
      <c r="Q57" s="132"/>
      <c r="R57" s="179"/>
      <c r="S57" s="179"/>
      <c r="T57" s="179"/>
      <c r="U57" s="179"/>
      <c r="V57" s="179"/>
      <c r="W57" s="179"/>
      <c r="X57" s="179"/>
      <c r="Y57" s="168"/>
      <c r="Z57" s="168"/>
      <c r="AA57" s="199"/>
      <c r="AB57" s="199"/>
      <c r="AC57" s="199"/>
      <c r="AD57" s="199"/>
      <c r="AE57" s="199"/>
      <c r="AF57" s="168"/>
      <c r="AG57" s="132"/>
      <c r="AH57" s="132"/>
      <c r="AI57" s="132"/>
      <c r="AJ57" s="132"/>
      <c r="AK57" s="132"/>
      <c r="AL57" s="179"/>
      <c r="AM57" s="179"/>
      <c r="AN57" s="179"/>
      <c r="AO57" s="179"/>
      <c r="AP57" s="179"/>
      <c r="AQ57" s="179"/>
      <c r="AR57" s="179"/>
      <c r="AS57" s="140"/>
    </row>
    <row r="58" spans="1:45" ht="12.75" customHeight="1">
      <c r="A58" s="224"/>
      <c r="B58" s="667" t="s">
        <v>1107</v>
      </c>
      <c r="C58" s="667"/>
      <c r="D58" s="667"/>
      <c r="E58" s="667"/>
      <c r="F58" s="667"/>
      <c r="G58" s="667"/>
      <c r="H58" s="667"/>
      <c r="I58" s="667"/>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row>
    <row r="59" spans="1:45" ht="9" customHeight="1">
      <c r="A59" s="224"/>
      <c r="B59" s="140"/>
      <c r="C59" s="668" t="s">
        <v>1547</v>
      </c>
      <c r="D59" s="668"/>
      <c r="E59" s="668"/>
      <c r="F59" s="668"/>
      <c r="G59" s="668"/>
      <c r="H59" s="668"/>
      <c r="I59" s="668"/>
      <c r="J59" s="668"/>
      <c r="K59" s="668"/>
      <c r="L59" s="668"/>
      <c r="M59" s="668"/>
      <c r="N59" s="668"/>
      <c r="O59" s="668"/>
      <c r="P59" s="668"/>
      <c r="Q59" s="668"/>
      <c r="R59" s="668"/>
      <c r="S59" s="668"/>
      <c r="T59" s="668"/>
      <c r="U59" s="668"/>
      <c r="V59" s="668"/>
      <c r="W59" s="668"/>
      <c r="X59" s="668"/>
      <c r="Y59" s="346"/>
      <c r="Z59" s="346"/>
      <c r="AA59" s="346"/>
      <c r="AB59" s="668" t="s">
        <v>1548</v>
      </c>
      <c r="AC59" s="668"/>
      <c r="AD59" s="668"/>
      <c r="AE59" s="668"/>
      <c r="AF59" s="668"/>
      <c r="AG59" s="668"/>
      <c r="AH59" s="668"/>
      <c r="AI59" s="668"/>
      <c r="AJ59" s="668"/>
      <c r="AK59" s="668"/>
      <c r="AL59" s="668"/>
      <c r="AM59" s="668"/>
      <c r="AN59" s="668"/>
      <c r="AO59" s="668"/>
      <c r="AP59" s="668"/>
      <c r="AQ59" s="668"/>
      <c r="AR59" s="668"/>
      <c r="AS59" s="668"/>
    </row>
    <row r="60" spans="1:45" ht="9" customHeight="1">
      <c r="A60" s="224"/>
      <c r="B60" s="140"/>
      <c r="C60" s="668"/>
      <c r="D60" s="668"/>
      <c r="E60" s="668"/>
      <c r="F60" s="668"/>
      <c r="G60" s="668"/>
      <c r="H60" s="669"/>
      <c r="I60" s="669"/>
      <c r="J60" s="669"/>
      <c r="K60" s="669"/>
      <c r="L60" s="669"/>
      <c r="M60" s="669"/>
      <c r="N60" s="669"/>
      <c r="O60" s="669"/>
      <c r="P60" s="669"/>
      <c r="Q60" s="669"/>
      <c r="R60" s="669"/>
      <c r="S60" s="669"/>
      <c r="T60" s="669"/>
      <c r="U60" s="669"/>
      <c r="V60" s="669"/>
      <c r="W60" s="669"/>
      <c r="X60" s="669"/>
      <c r="Y60" s="346"/>
      <c r="Z60" s="346"/>
      <c r="AA60" s="346"/>
      <c r="AB60" s="668"/>
      <c r="AC60" s="668"/>
      <c r="AD60" s="669"/>
      <c r="AE60" s="669"/>
      <c r="AF60" s="669"/>
      <c r="AG60" s="669"/>
      <c r="AH60" s="669"/>
      <c r="AI60" s="669"/>
      <c r="AJ60" s="669"/>
      <c r="AK60" s="669"/>
      <c r="AL60" s="669"/>
      <c r="AM60" s="669"/>
      <c r="AN60" s="669"/>
      <c r="AO60" s="669"/>
      <c r="AP60" s="669"/>
      <c r="AQ60" s="669"/>
      <c r="AR60" s="669"/>
      <c r="AS60" s="668"/>
    </row>
    <row r="61" spans="1:45" ht="24.95" customHeight="1">
      <c r="A61" s="224"/>
      <c r="B61" s="140"/>
      <c r="C61" s="670"/>
      <c r="D61" s="670"/>
      <c r="E61" s="670"/>
      <c r="F61" s="140"/>
      <c r="G61" s="214"/>
      <c r="H61" s="154"/>
      <c r="I61" s="228"/>
      <c r="J61" s="228"/>
      <c r="K61" s="228"/>
      <c r="L61" s="149"/>
      <c r="M61" s="155"/>
      <c r="N61" s="155"/>
      <c r="O61" s="671" t="s">
        <v>1165</v>
      </c>
      <c r="P61" s="672"/>
      <c r="Q61" s="196" t="s">
        <v>1160</v>
      </c>
      <c r="R61" s="673" t="s">
        <v>1563</v>
      </c>
      <c r="S61" s="674"/>
      <c r="T61" s="197" t="s">
        <v>1161</v>
      </c>
      <c r="U61" s="675" t="s">
        <v>1544</v>
      </c>
      <c r="V61" s="676"/>
      <c r="W61" s="677"/>
      <c r="X61" s="678"/>
      <c r="Y61" s="158"/>
      <c r="Z61" s="168"/>
      <c r="AA61" s="200"/>
      <c r="AB61" s="161"/>
      <c r="AC61" s="229"/>
      <c r="AD61" s="229"/>
      <c r="AE61" s="229"/>
      <c r="AF61" s="149"/>
      <c r="AG61" s="155"/>
      <c r="AH61" s="155"/>
      <c r="AI61" s="671" t="s">
        <v>1166</v>
      </c>
      <c r="AJ61" s="672"/>
      <c r="AK61" s="196" t="s">
        <v>1160</v>
      </c>
      <c r="AL61" s="673" t="s">
        <v>1563</v>
      </c>
      <c r="AM61" s="674"/>
      <c r="AN61" s="197" t="s">
        <v>1161</v>
      </c>
      <c r="AO61" s="675" t="s">
        <v>1544</v>
      </c>
      <c r="AP61" s="676"/>
      <c r="AQ61" s="677"/>
      <c r="AR61" s="678"/>
      <c r="AS61" s="140"/>
    </row>
    <row r="62" spans="1:45" ht="12.75" customHeight="1">
      <c r="A62" s="224"/>
      <c r="B62" s="140"/>
      <c r="C62" s="630"/>
      <c r="D62" s="630"/>
      <c r="E62" s="630"/>
      <c r="F62" s="140"/>
      <c r="G62" s="159"/>
      <c r="H62" s="651"/>
      <c r="I62" s="652"/>
      <c r="J62" s="652"/>
      <c r="K62" s="436" t="s">
        <v>1034</v>
      </c>
      <c r="L62" s="454">
        <v>4</v>
      </c>
      <c r="M62" s="455"/>
      <c r="N62" s="162" t="s">
        <v>968</v>
      </c>
      <c r="O62" s="661">
        <f>O13-O39</f>
        <v>0</v>
      </c>
      <c r="P62" s="662"/>
      <c r="Q62" s="163"/>
      <c r="R62" s="661">
        <f>R13-R39</f>
        <v>0</v>
      </c>
      <c r="S62" s="662"/>
      <c r="T62" s="163"/>
      <c r="U62" s="612">
        <f>U13-U39</f>
        <v>0</v>
      </c>
      <c r="V62" s="613"/>
      <c r="W62" s="663" t="s">
        <v>973</v>
      </c>
      <c r="X62" s="664"/>
      <c r="Y62" s="158"/>
      <c r="Z62" s="168"/>
      <c r="AA62" s="159"/>
      <c r="AB62" s="553">
        <v>2025</v>
      </c>
      <c r="AC62" s="554"/>
      <c r="AD62" s="554"/>
      <c r="AE62" s="505" t="s">
        <v>1034</v>
      </c>
      <c r="AF62" s="454">
        <v>4</v>
      </c>
      <c r="AG62" s="455"/>
      <c r="AH62" s="162" t="s">
        <v>968</v>
      </c>
      <c r="AI62" s="661">
        <f>AI13-AI39</f>
        <v>0</v>
      </c>
      <c r="AJ62" s="662"/>
      <c r="AK62" s="163"/>
      <c r="AL62" s="661">
        <f>AL13-AL39</f>
        <v>0</v>
      </c>
      <c r="AM62" s="662"/>
      <c r="AN62" s="163"/>
      <c r="AO62" s="612">
        <f>AO13-AO39</f>
        <v>0</v>
      </c>
      <c r="AP62" s="613"/>
      <c r="AQ62" s="663" t="s">
        <v>973</v>
      </c>
      <c r="AR62" s="664"/>
      <c r="AS62" s="140"/>
    </row>
    <row r="63" spans="1:45" ht="12.75" customHeight="1">
      <c r="A63" s="224"/>
      <c r="B63" s="140"/>
      <c r="C63" s="630"/>
      <c r="D63" s="630"/>
      <c r="E63" s="630"/>
      <c r="F63" s="140"/>
      <c r="G63" s="159"/>
      <c r="H63" s="653"/>
      <c r="I63" s="654"/>
      <c r="J63" s="654"/>
      <c r="K63" s="437"/>
      <c r="L63" s="412">
        <v>5</v>
      </c>
      <c r="M63" s="413"/>
      <c r="N63" s="164" t="s">
        <v>968</v>
      </c>
      <c r="O63" s="621">
        <f>O14-O40</f>
        <v>0</v>
      </c>
      <c r="P63" s="622"/>
      <c r="Q63" s="165"/>
      <c r="R63" s="621">
        <f t="shared" ref="R63:R72" si="12">R14-R40</f>
        <v>0</v>
      </c>
      <c r="S63" s="622"/>
      <c r="T63" s="165"/>
      <c r="U63" s="623">
        <f t="shared" ref="U63:U73" si="13">U14-U40</f>
        <v>0</v>
      </c>
      <c r="V63" s="624"/>
      <c r="W63" s="625" t="s">
        <v>973</v>
      </c>
      <c r="X63" s="626"/>
      <c r="Y63" s="158"/>
      <c r="Z63" s="168"/>
      <c r="AA63" s="159"/>
      <c r="AB63" s="487"/>
      <c r="AC63" s="488"/>
      <c r="AD63" s="488"/>
      <c r="AE63" s="506"/>
      <c r="AF63" s="412">
        <v>5</v>
      </c>
      <c r="AG63" s="413"/>
      <c r="AH63" s="164" t="s">
        <v>968</v>
      </c>
      <c r="AI63" s="621">
        <f t="shared" ref="AI63:AI73" si="14">AI14-AI40</f>
        <v>0</v>
      </c>
      <c r="AJ63" s="622"/>
      <c r="AK63" s="165"/>
      <c r="AL63" s="621">
        <f t="shared" ref="AL63:AL72" si="15">AL14-AL40</f>
        <v>0</v>
      </c>
      <c r="AM63" s="622"/>
      <c r="AN63" s="165"/>
      <c r="AO63" s="623">
        <f t="shared" ref="AO63:AO72" si="16">AO14-AO40</f>
        <v>0</v>
      </c>
      <c r="AP63" s="624"/>
      <c r="AQ63" s="625" t="s">
        <v>973</v>
      </c>
      <c r="AR63" s="626"/>
      <c r="AS63" s="140"/>
    </row>
    <row r="64" spans="1:45" ht="12.75" customHeight="1">
      <c r="A64" s="224"/>
      <c r="B64" s="140"/>
      <c r="C64" s="630"/>
      <c r="D64" s="630"/>
      <c r="E64" s="630"/>
      <c r="F64" s="140"/>
      <c r="G64" s="159"/>
      <c r="H64" s="653"/>
      <c r="I64" s="654"/>
      <c r="J64" s="654"/>
      <c r="K64" s="437"/>
      <c r="L64" s="412">
        <v>6</v>
      </c>
      <c r="M64" s="413"/>
      <c r="N64" s="164" t="s">
        <v>968</v>
      </c>
      <c r="O64" s="621">
        <f t="shared" ref="O64:O71" si="17">O15-O41</f>
        <v>0</v>
      </c>
      <c r="P64" s="622"/>
      <c r="Q64" s="165"/>
      <c r="R64" s="621">
        <f t="shared" si="12"/>
        <v>0</v>
      </c>
      <c r="S64" s="622"/>
      <c r="T64" s="165"/>
      <c r="U64" s="623">
        <f t="shared" si="13"/>
        <v>0</v>
      </c>
      <c r="V64" s="624"/>
      <c r="W64" s="625" t="s">
        <v>973</v>
      </c>
      <c r="X64" s="626"/>
      <c r="Y64" s="158"/>
      <c r="Z64" s="168"/>
      <c r="AA64" s="159"/>
      <c r="AB64" s="487"/>
      <c r="AC64" s="488"/>
      <c r="AD64" s="488"/>
      <c r="AE64" s="506"/>
      <c r="AF64" s="412">
        <v>6</v>
      </c>
      <c r="AG64" s="413"/>
      <c r="AH64" s="164" t="s">
        <v>968</v>
      </c>
      <c r="AI64" s="621">
        <f t="shared" si="14"/>
        <v>0</v>
      </c>
      <c r="AJ64" s="622"/>
      <c r="AK64" s="165"/>
      <c r="AL64" s="621">
        <f t="shared" si="15"/>
        <v>0</v>
      </c>
      <c r="AM64" s="622"/>
      <c r="AN64" s="165"/>
      <c r="AO64" s="623">
        <f t="shared" si="16"/>
        <v>0</v>
      </c>
      <c r="AP64" s="624"/>
      <c r="AQ64" s="625" t="s">
        <v>973</v>
      </c>
      <c r="AR64" s="626"/>
      <c r="AS64" s="140"/>
    </row>
    <row r="65" spans="1:45" ht="12.75" customHeight="1">
      <c r="A65" s="224"/>
      <c r="B65" s="140"/>
      <c r="C65" s="630"/>
      <c r="D65" s="630"/>
      <c r="E65" s="630"/>
      <c r="F65" s="140"/>
      <c r="G65" s="159"/>
      <c r="H65" s="653"/>
      <c r="I65" s="654"/>
      <c r="J65" s="654"/>
      <c r="K65" s="437"/>
      <c r="L65" s="412">
        <v>7</v>
      </c>
      <c r="M65" s="413"/>
      <c r="N65" s="164" t="s">
        <v>968</v>
      </c>
      <c r="O65" s="621">
        <f t="shared" si="17"/>
        <v>0</v>
      </c>
      <c r="P65" s="622"/>
      <c r="Q65" s="165"/>
      <c r="R65" s="621">
        <f t="shared" si="12"/>
        <v>0</v>
      </c>
      <c r="S65" s="622"/>
      <c r="T65" s="165"/>
      <c r="U65" s="623">
        <f t="shared" si="13"/>
        <v>0</v>
      </c>
      <c r="V65" s="624"/>
      <c r="W65" s="625" t="s">
        <v>973</v>
      </c>
      <c r="X65" s="626"/>
      <c r="Y65" s="158"/>
      <c r="Z65" s="168"/>
      <c r="AA65" s="159"/>
      <c r="AB65" s="487"/>
      <c r="AC65" s="488"/>
      <c r="AD65" s="488"/>
      <c r="AE65" s="506"/>
      <c r="AF65" s="412">
        <v>7</v>
      </c>
      <c r="AG65" s="413"/>
      <c r="AH65" s="164" t="s">
        <v>968</v>
      </c>
      <c r="AI65" s="621">
        <f t="shared" si="14"/>
        <v>0</v>
      </c>
      <c r="AJ65" s="622"/>
      <c r="AK65" s="165"/>
      <c r="AL65" s="621">
        <f t="shared" si="15"/>
        <v>0</v>
      </c>
      <c r="AM65" s="622"/>
      <c r="AN65" s="165"/>
      <c r="AO65" s="623">
        <f t="shared" si="16"/>
        <v>0</v>
      </c>
      <c r="AP65" s="624"/>
      <c r="AQ65" s="625" t="s">
        <v>973</v>
      </c>
      <c r="AR65" s="626"/>
      <c r="AS65" s="140"/>
    </row>
    <row r="66" spans="1:45" ht="12.75" customHeight="1">
      <c r="A66" s="224"/>
      <c r="B66" s="140"/>
      <c r="C66" s="630"/>
      <c r="D66" s="630"/>
      <c r="E66" s="630"/>
      <c r="F66" s="140"/>
      <c r="G66" s="159"/>
      <c r="H66" s="653"/>
      <c r="I66" s="654"/>
      <c r="J66" s="654"/>
      <c r="K66" s="437"/>
      <c r="L66" s="412">
        <v>8</v>
      </c>
      <c r="M66" s="413"/>
      <c r="N66" s="164" t="s">
        <v>968</v>
      </c>
      <c r="O66" s="621">
        <f t="shared" si="17"/>
        <v>0</v>
      </c>
      <c r="P66" s="622"/>
      <c r="Q66" s="165"/>
      <c r="R66" s="621">
        <f t="shared" si="12"/>
        <v>0</v>
      </c>
      <c r="S66" s="622"/>
      <c r="T66" s="165"/>
      <c r="U66" s="623">
        <f t="shared" si="13"/>
        <v>0</v>
      </c>
      <c r="V66" s="624"/>
      <c r="W66" s="625" t="s">
        <v>973</v>
      </c>
      <c r="X66" s="626"/>
      <c r="Y66" s="158"/>
      <c r="Z66" s="168"/>
      <c r="AA66" s="159"/>
      <c r="AB66" s="487"/>
      <c r="AC66" s="488"/>
      <c r="AD66" s="488"/>
      <c r="AE66" s="506"/>
      <c r="AF66" s="412">
        <v>8</v>
      </c>
      <c r="AG66" s="413"/>
      <c r="AH66" s="164" t="s">
        <v>968</v>
      </c>
      <c r="AI66" s="621">
        <f t="shared" si="14"/>
        <v>0</v>
      </c>
      <c r="AJ66" s="622"/>
      <c r="AK66" s="165"/>
      <c r="AL66" s="621">
        <f t="shared" si="15"/>
        <v>0</v>
      </c>
      <c r="AM66" s="622"/>
      <c r="AN66" s="165"/>
      <c r="AO66" s="623">
        <f t="shared" si="16"/>
        <v>0</v>
      </c>
      <c r="AP66" s="624"/>
      <c r="AQ66" s="625" t="s">
        <v>973</v>
      </c>
      <c r="AR66" s="626"/>
      <c r="AS66" s="140"/>
    </row>
    <row r="67" spans="1:45" ht="12.75" customHeight="1">
      <c r="A67" s="224"/>
      <c r="B67" s="140"/>
      <c r="C67" s="630"/>
      <c r="D67" s="630"/>
      <c r="E67" s="630"/>
      <c r="F67" s="140"/>
      <c r="G67" s="159"/>
      <c r="H67" s="653"/>
      <c r="I67" s="654"/>
      <c r="J67" s="654"/>
      <c r="K67" s="437"/>
      <c r="L67" s="412">
        <v>9</v>
      </c>
      <c r="M67" s="413"/>
      <c r="N67" s="164" t="s">
        <v>968</v>
      </c>
      <c r="O67" s="621">
        <f t="shared" si="17"/>
        <v>0</v>
      </c>
      <c r="P67" s="622"/>
      <c r="Q67" s="165"/>
      <c r="R67" s="621">
        <f t="shared" si="12"/>
        <v>0</v>
      </c>
      <c r="S67" s="622"/>
      <c r="T67" s="165"/>
      <c r="U67" s="623">
        <f t="shared" si="13"/>
        <v>0</v>
      </c>
      <c r="V67" s="624"/>
      <c r="W67" s="625" t="s">
        <v>973</v>
      </c>
      <c r="X67" s="626"/>
      <c r="Y67" s="158"/>
      <c r="Z67" s="168"/>
      <c r="AA67" s="159"/>
      <c r="AB67" s="487"/>
      <c r="AC67" s="488"/>
      <c r="AD67" s="488"/>
      <c r="AE67" s="506"/>
      <c r="AF67" s="412">
        <v>9</v>
      </c>
      <c r="AG67" s="413"/>
      <c r="AH67" s="164" t="s">
        <v>968</v>
      </c>
      <c r="AI67" s="621">
        <f t="shared" si="14"/>
        <v>0</v>
      </c>
      <c r="AJ67" s="622"/>
      <c r="AK67" s="165"/>
      <c r="AL67" s="621">
        <f t="shared" si="15"/>
        <v>0</v>
      </c>
      <c r="AM67" s="622"/>
      <c r="AN67" s="165"/>
      <c r="AO67" s="623">
        <f t="shared" si="16"/>
        <v>0</v>
      </c>
      <c r="AP67" s="624"/>
      <c r="AQ67" s="625" t="s">
        <v>973</v>
      </c>
      <c r="AR67" s="626"/>
      <c r="AS67" s="140"/>
    </row>
    <row r="68" spans="1:45" ht="12.75" customHeight="1">
      <c r="A68" s="224"/>
      <c r="B68" s="140"/>
      <c r="C68" s="630"/>
      <c r="D68" s="630"/>
      <c r="E68" s="630"/>
      <c r="F68" s="140"/>
      <c r="G68" s="159"/>
      <c r="H68" s="653"/>
      <c r="I68" s="654"/>
      <c r="J68" s="654"/>
      <c r="K68" s="437"/>
      <c r="L68" s="412">
        <v>10</v>
      </c>
      <c r="M68" s="413"/>
      <c r="N68" s="164" t="s">
        <v>968</v>
      </c>
      <c r="O68" s="621">
        <f t="shared" si="17"/>
        <v>0</v>
      </c>
      <c r="P68" s="622"/>
      <c r="Q68" s="165"/>
      <c r="R68" s="621">
        <f t="shared" si="12"/>
        <v>0</v>
      </c>
      <c r="S68" s="622"/>
      <c r="T68" s="165"/>
      <c r="U68" s="623">
        <f t="shared" si="13"/>
        <v>0</v>
      </c>
      <c r="V68" s="624"/>
      <c r="W68" s="625" t="s">
        <v>973</v>
      </c>
      <c r="X68" s="626"/>
      <c r="Y68" s="158"/>
      <c r="Z68" s="168"/>
      <c r="AA68" s="159"/>
      <c r="AB68" s="487"/>
      <c r="AC68" s="488"/>
      <c r="AD68" s="488"/>
      <c r="AE68" s="506"/>
      <c r="AF68" s="412">
        <v>10</v>
      </c>
      <c r="AG68" s="413"/>
      <c r="AH68" s="164" t="s">
        <v>968</v>
      </c>
      <c r="AI68" s="621">
        <f t="shared" si="14"/>
        <v>0</v>
      </c>
      <c r="AJ68" s="622"/>
      <c r="AK68" s="165"/>
      <c r="AL68" s="621">
        <f t="shared" si="15"/>
        <v>0</v>
      </c>
      <c r="AM68" s="622"/>
      <c r="AN68" s="165"/>
      <c r="AO68" s="623">
        <f t="shared" si="16"/>
        <v>0</v>
      </c>
      <c r="AP68" s="624"/>
      <c r="AQ68" s="625" t="s">
        <v>973</v>
      </c>
      <c r="AR68" s="626"/>
      <c r="AS68" s="140"/>
    </row>
    <row r="69" spans="1:45" ht="12.75" customHeight="1">
      <c r="A69" s="224"/>
      <c r="B69" s="140"/>
      <c r="C69" s="630"/>
      <c r="D69" s="630"/>
      <c r="E69" s="630"/>
      <c r="F69" s="140"/>
      <c r="G69" s="159"/>
      <c r="H69" s="653"/>
      <c r="I69" s="654"/>
      <c r="J69" s="654"/>
      <c r="K69" s="437"/>
      <c r="L69" s="412">
        <v>11</v>
      </c>
      <c r="M69" s="413"/>
      <c r="N69" s="164" t="s">
        <v>968</v>
      </c>
      <c r="O69" s="621">
        <f t="shared" si="17"/>
        <v>0</v>
      </c>
      <c r="P69" s="622"/>
      <c r="Q69" s="165"/>
      <c r="R69" s="621">
        <f t="shared" si="12"/>
        <v>0</v>
      </c>
      <c r="S69" s="622"/>
      <c r="T69" s="165"/>
      <c r="U69" s="623">
        <f t="shared" si="13"/>
        <v>0</v>
      </c>
      <c r="V69" s="624"/>
      <c r="W69" s="625" t="s">
        <v>973</v>
      </c>
      <c r="X69" s="626"/>
      <c r="Y69" s="158"/>
      <c r="Z69" s="168"/>
      <c r="AA69" s="159"/>
      <c r="AB69" s="487"/>
      <c r="AC69" s="488"/>
      <c r="AD69" s="488"/>
      <c r="AE69" s="506"/>
      <c r="AF69" s="412">
        <v>11</v>
      </c>
      <c r="AG69" s="413"/>
      <c r="AH69" s="164" t="s">
        <v>968</v>
      </c>
      <c r="AI69" s="621">
        <f t="shared" si="14"/>
        <v>0</v>
      </c>
      <c r="AJ69" s="622"/>
      <c r="AK69" s="165"/>
      <c r="AL69" s="621">
        <f t="shared" si="15"/>
        <v>0</v>
      </c>
      <c r="AM69" s="622"/>
      <c r="AN69" s="165"/>
      <c r="AO69" s="623">
        <f t="shared" si="16"/>
        <v>0</v>
      </c>
      <c r="AP69" s="624"/>
      <c r="AQ69" s="625" t="s">
        <v>973</v>
      </c>
      <c r="AR69" s="626"/>
      <c r="AS69" s="140"/>
    </row>
    <row r="70" spans="1:45" ht="12.75" customHeight="1">
      <c r="A70" s="224"/>
      <c r="B70" s="140"/>
      <c r="C70" s="630"/>
      <c r="D70" s="630"/>
      <c r="E70" s="630"/>
      <c r="F70" s="140"/>
      <c r="G70" s="159"/>
      <c r="H70" s="655"/>
      <c r="I70" s="656"/>
      <c r="J70" s="656"/>
      <c r="K70" s="438"/>
      <c r="L70" s="412">
        <v>12</v>
      </c>
      <c r="M70" s="413"/>
      <c r="N70" s="164" t="s">
        <v>968</v>
      </c>
      <c r="O70" s="621">
        <f t="shared" si="17"/>
        <v>0</v>
      </c>
      <c r="P70" s="622"/>
      <c r="Q70" s="165"/>
      <c r="R70" s="621">
        <f t="shared" si="12"/>
        <v>0</v>
      </c>
      <c r="S70" s="622"/>
      <c r="T70" s="165"/>
      <c r="U70" s="623">
        <f t="shared" si="13"/>
        <v>0</v>
      </c>
      <c r="V70" s="624"/>
      <c r="W70" s="625" t="s">
        <v>973</v>
      </c>
      <c r="X70" s="626"/>
      <c r="Y70" s="158"/>
      <c r="Z70" s="168"/>
      <c r="AA70" s="159"/>
      <c r="AB70" s="555"/>
      <c r="AC70" s="556"/>
      <c r="AD70" s="556"/>
      <c r="AE70" s="507"/>
      <c r="AF70" s="412">
        <v>12</v>
      </c>
      <c r="AG70" s="413"/>
      <c r="AH70" s="164" t="s">
        <v>968</v>
      </c>
      <c r="AI70" s="621">
        <f t="shared" si="14"/>
        <v>0</v>
      </c>
      <c r="AJ70" s="622"/>
      <c r="AK70" s="165"/>
      <c r="AL70" s="621">
        <f t="shared" si="15"/>
        <v>0</v>
      </c>
      <c r="AM70" s="622"/>
      <c r="AN70" s="165"/>
      <c r="AO70" s="623">
        <f>AO21-AO47</f>
        <v>0</v>
      </c>
      <c r="AP70" s="624"/>
      <c r="AQ70" s="625" t="s">
        <v>973</v>
      </c>
      <c r="AR70" s="626"/>
      <c r="AS70" s="140"/>
    </row>
    <row r="71" spans="1:45" ht="12.75" customHeight="1">
      <c r="A71" s="224"/>
      <c r="B71" s="140"/>
      <c r="C71" s="630"/>
      <c r="D71" s="630"/>
      <c r="E71" s="630"/>
      <c r="F71" s="140"/>
      <c r="G71" s="159"/>
      <c r="H71" s="657"/>
      <c r="I71" s="658"/>
      <c r="J71" s="658"/>
      <c r="K71" s="587" t="s">
        <v>1034</v>
      </c>
      <c r="L71" s="412">
        <v>1</v>
      </c>
      <c r="M71" s="413"/>
      <c r="N71" s="164" t="s">
        <v>968</v>
      </c>
      <c r="O71" s="621">
        <f t="shared" si="17"/>
        <v>0</v>
      </c>
      <c r="P71" s="622"/>
      <c r="Q71" s="165"/>
      <c r="R71" s="621">
        <f t="shared" si="12"/>
        <v>0</v>
      </c>
      <c r="S71" s="622"/>
      <c r="T71" s="165"/>
      <c r="U71" s="623">
        <f t="shared" si="13"/>
        <v>0</v>
      </c>
      <c r="V71" s="624"/>
      <c r="W71" s="625" t="s">
        <v>973</v>
      </c>
      <c r="X71" s="626"/>
      <c r="Y71" s="158"/>
      <c r="Z71" s="168"/>
      <c r="AA71" s="159"/>
      <c r="AB71" s="487">
        <v>2026</v>
      </c>
      <c r="AC71" s="488"/>
      <c r="AD71" s="488"/>
      <c r="AE71" s="557" t="s">
        <v>1034</v>
      </c>
      <c r="AF71" s="412">
        <v>1</v>
      </c>
      <c r="AG71" s="413"/>
      <c r="AH71" s="164" t="s">
        <v>968</v>
      </c>
      <c r="AI71" s="621">
        <f t="shared" si="14"/>
        <v>0</v>
      </c>
      <c r="AJ71" s="622"/>
      <c r="AK71" s="165"/>
      <c r="AL71" s="621">
        <f t="shared" si="15"/>
        <v>0</v>
      </c>
      <c r="AM71" s="622"/>
      <c r="AN71" s="165"/>
      <c r="AO71" s="623">
        <f t="shared" si="16"/>
        <v>0</v>
      </c>
      <c r="AP71" s="624"/>
      <c r="AQ71" s="625" t="s">
        <v>973</v>
      </c>
      <c r="AR71" s="626"/>
      <c r="AS71" s="140"/>
    </row>
    <row r="72" spans="1:45" ht="12.75" customHeight="1">
      <c r="A72" s="224"/>
      <c r="B72" s="140"/>
      <c r="C72" s="630"/>
      <c r="D72" s="630"/>
      <c r="E72" s="630"/>
      <c r="F72" s="140"/>
      <c r="G72" s="159"/>
      <c r="H72" s="653"/>
      <c r="I72" s="654"/>
      <c r="J72" s="654"/>
      <c r="K72" s="437"/>
      <c r="L72" s="412">
        <v>2</v>
      </c>
      <c r="M72" s="413"/>
      <c r="N72" s="164" t="s">
        <v>968</v>
      </c>
      <c r="O72" s="621">
        <f>O23-O49</f>
        <v>0</v>
      </c>
      <c r="P72" s="622"/>
      <c r="Q72" s="165"/>
      <c r="R72" s="621">
        <f t="shared" si="12"/>
        <v>0</v>
      </c>
      <c r="S72" s="622"/>
      <c r="T72" s="165"/>
      <c r="U72" s="623">
        <f t="shared" si="13"/>
        <v>0</v>
      </c>
      <c r="V72" s="624"/>
      <c r="W72" s="625" t="s">
        <v>973</v>
      </c>
      <c r="X72" s="626"/>
      <c r="Y72" s="158"/>
      <c r="Z72" s="168"/>
      <c r="AA72" s="159"/>
      <c r="AB72" s="487"/>
      <c r="AC72" s="488"/>
      <c r="AD72" s="488"/>
      <c r="AE72" s="506"/>
      <c r="AF72" s="412">
        <v>2</v>
      </c>
      <c r="AG72" s="413"/>
      <c r="AH72" s="164" t="s">
        <v>968</v>
      </c>
      <c r="AI72" s="621">
        <f t="shared" si="14"/>
        <v>0</v>
      </c>
      <c r="AJ72" s="622"/>
      <c r="AK72" s="165"/>
      <c r="AL72" s="621">
        <f t="shared" si="15"/>
        <v>0</v>
      </c>
      <c r="AM72" s="622"/>
      <c r="AN72" s="165"/>
      <c r="AO72" s="623">
        <f t="shared" si="16"/>
        <v>0</v>
      </c>
      <c r="AP72" s="624"/>
      <c r="AQ72" s="625" t="s">
        <v>973</v>
      </c>
      <c r="AR72" s="626"/>
      <c r="AS72" s="140"/>
    </row>
    <row r="73" spans="1:45" ht="12.75" customHeight="1">
      <c r="A73" s="224"/>
      <c r="B73" s="140"/>
      <c r="C73" s="630"/>
      <c r="D73" s="630"/>
      <c r="E73" s="630"/>
      <c r="F73" s="140"/>
      <c r="G73" s="159"/>
      <c r="H73" s="659"/>
      <c r="I73" s="660"/>
      <c r="J73" s="660"/>
      <c r="K73" s="552"/>
      <c r="L73" s="422">
        <v>3</v>
      </c>
      <c r="M73" s="423"/>
      <c r="N73" s="166" t="s">
        <v>968</v>
      </c>
      <c r="O73" s="631">
        <f>O24-O50</f>
        <v>0</v>
      </c>
      <c r="P73" s="632"/>
      <c r="Q73" s="167"/>
      <c r="R73" s="631">
        <f>R24-R50</f>
        <v>0</v>
      </c>
      <c r="S73" s="632"/>
      <c r="T73" s="167"/>
      <c r="U73" s="633">
        <f t="shared" si="13"/>
        <v>0</v>
      </c>
      <c r="V73" s="634"/>
      <c r="W73" s="635" t="s">
        <v>973</v>
      </c>
      <c r="X73" s="636"/>
      <c r="Y73" s="158"/>
      <c r="Z73" s="168"/>
      <c r="AA73" s="159"/>
      <c r="AB73" s="489"/>
      <c r="AC73" s="490"/>
      <c r="AD73" s="490"/>
      <c r="AE73" s="558"/>
      <c r="AF73" s="422">
        <v>3</v>
      </c>
      <c r="AG73" s="423"/>
      <c r="AH73" s="166" t="s">
        <v>968</v>
      </c>
      <c r="AI73" s="631">
        <f t="shared" si="14"/>
        <v>0</v>
      </c>
      <c r="AJ73" s="632"/>
      <c r="AK73" s="167"/>
      <c r="AL73" s="631">
        <f>AL24-AL50</f>
        <v>0</v>
      </c>
      <c r="AM73" s="632"/>
      <c r="AN73" s="167"/>
      <c r="AO73" s="633">
        <f>AO24-AO50</f>
        <v>0</v>
      </c>
      <c r="AP73" s="634"/>
      <c r="AQ73" s="635" t="s">
        <v>973</v>
      </c>
      <c r="AR73" s="636"/>
      <c r="AS73" s="140"/>
    </row>
    <row r="74" spans="1:45" s="178" customFormat="1" ht="14.25">
      <c r="A74" s="224"/>
      <c r="B74" s="168"/>
      <c r="C74" s="168"/>
      <c r="D74" s="168"/>
      <c r="E74" s="168"/>
      <c r="F74" s="168"/>
      <c r="H74" s="201"/>
      <c r="I74" s="202"/>
      <c r="J74" s="202"/>
      <c r="K74" s="177"/>
      <c r="L74" s="482" t="s">
        <v>1037</v>
      </c>
      <c r="M74" s="483"/>
      <c r="N74" s="483"/>
      <c r="O74" s="484">
        <f>SUM(U62:V73)</f>
        <v>0</v>
      </c>
      <c r="P74" s="484"/>
      <c r="Q74" s="484"/>
      <c r="R74" s="484"/>
      <c r="S74" s="484"/>
      <c r="T74" s="484"/>
      <c r="U74" s="484"/>
      <c r="V74" s="484"/>
      <c r="W74" s="649" t="s">
        <v>973</v>
      </c>
      <c r="X74" s="650"/>
      <c r="Y74" s="203"/>
      <c r="Z74" s="204"/>
      <c r="AA74" s="205"/>
      <c r="AB74" s="206"/>
      <c r="AC74" s="207"/>
      <c r="AD74" s="207"/>
      <c r="AE74" s="208"/>
      <c r="AF74" s="482" t="s">
        <v>1037</v>
      </c>
      <c r="AG74" s="483"/>
      <c r="AH74" s="483"/>
      <c r="AI74" s="484">
        <f>SUM(AO62:AP73)</f>
        <v>0</v>
      </c>
      <c r="AJ74" s="484"/>
      <c r="AK74" s="484"/>
      <c r="AL74" s="484"/>
      <c r="AM74" s="484"/>
      <c r="AN74" s="484"/>
      <c r="AO74" s="484"/>
      <c r="AP74" s="484"/>
      <c r="AQ74" s="649" t="s">
        <v>973</v>
      </c>
      <c r="AR74" s="650"/>
      <c r="AS74" s="140"/>
    </row>
    <row r="75" spans="1:45" ht="17.25">
      <c r="A75" s="209" t="s">
        <v>970</v>
      </c>
      <c r="B75" s="209"/>
      <c r="C75" s="209"/>
      <c r="D75" s="209"/>
      <c r="E75" s="209"/>
      <c r="F75" s="209"/>
      <c r="G75" s="209"/>
      <c r="H75" s="637" t="s">
        <v>1565</v>
      </c>
      <c r="I75" s="637"/>
      <c r="J75" s="637"/>
      <c r="K75" s="637"/>
      <c r="L75" s="637"/>
      <c r="M75" s="637"/>
      <c r="N75" s="637"/>
      <c r="O75" s="637"/>
      <c r="P75" s="637"/>
      <c r="Q75" s="637"/>
      <c r="R75" s="637"/>
      <c r="S75" s="637"/>
      <c r="T75" s="637"/>
      <c r="U75" s="637"/>
      <c r="V75" s="637"/>
      <c r="W75" s="637"/>
      <c r="X75" s="637"/>
      <c r="Y75" s="637"/>
      <c r="Z75" s="637"/>
      <c r="AA75" s="637"/>
      <c r="AB75" s="637"/>
      <c r="AC75" s="637"/>
      <c r="AD75" s="637"/>
      <c r="AE75" s="637"/>
      <c r="AF75" s="210"/>
      <c r="AG75" s="210"/>
      <c r="AH75" s="210"/>
      <c r="AI75" s="210"/>
      <c r="AJ75" s="210"/>
      <c r="AK75" s="210"/>
      <c r="AL75" s="210"/>
      <c r="AM75" s="210"/>
      <c r="AN75" s="210"/>
      <c r="AO75" s="210"/>
      <c r="AP75" s="210"/>
      <c r="AQ75" s="210"/>
      <c r="AR75" s="210"/>
      <c r="AS75" s="210"/>
    </row>
    <row r="76" spans="1:45" ht="36.75" customHeight="1">
      <c r="A76" s="638" t="s">
        <v>1570</v>
      </c>
      <c r="B76" s="639"/>
      <c r="C76" s="639"/>
      <c r="D76" s="639"/>
      <c r="E76" s="639"/>
      <c r="F76" s="639"/>
      <c r="G76" s="639"/>
      <c r="H76" s="639"/>
      <c r="I76" s="639"/>
      <c r="J76" s="639"/>
      <c r="K76" s="639"/>
      <c r="L76" s="639"/>
      <c r="M76" s="639"/>
      <c r="N76" s="639"/>
      <c r="O76" s="639"/>
      <c r="P76" s="639"/>
      <c r="Q76" s="640"/>
      <c r="R76" s="211"/>
      <c r="S76" s="211"/>
      <c r="T76" s="211"/>
      <c r="U76" s="211"/>
      <c r="V76" s="647" t="s">
        <v>971</v>
      </c>
      <c r="W76" s="647"/>
      <c r="X76" s="647"/>
      <c r="Y76" s="647"/>
      <c r="Z76" s="647"/>
      <c r="AA76" s="647"/>
      <c r="AB76" s="647"/>
      <c r="AC76" s="648"/>
      <c r="AD76" s="648"/>
      <c r="AE76" s="648"/>
      <c r="AF76" s="648"/>
      <c r="AG76" s="648"/>
      <c r="AH76" s="648"/>
      <c r="AI76" s="648"/>
      <c r="AJ76" s="648"/>
      <c r="AK76" s="648"/>
      <c r="AL76" s="648"/>
      <c r="AM76" s="648"/>
      <c r="AN76" s="648"/>
      <c r="AO76" s="648"/>
      <c r="AP76" s="648"/>
      <c r="AQ76" s="648"/>
      <c r="AR76" s="648"/>
      <c r="AS76" s="648"/>
    </row>
    <row r="77" spans="1:45" ht="12.75" customHeight="1">
      <c r="A77" s="641"/>
      <c r="B77" s="642"/>
      <c r="C77" s="642"/>
      <c r="D77" s="642"/>
      <c r="E77" s="642"/>
      <c r="F77" s="642"/>
      <c r="G77" s="642"/>
      <c r="H77" s="642"/>
      <c r="I77" s="642"/>
      <c r="J77" s="642"/>
      <c r="K77" s="642"/>
      <c r="L77" s="642"/>
      <c r="M77" s="642"/>
      <c r="N77" s="642"/>
      <c r="O77" s="642"/>
      <c r="P77" s="642"/>
      <c r="Q77" s="643"/>
      <c r="R77" s="212"/>
      <c r="S77" s="212"/>
      <c r="T77" s="212"/>
      <c r="U77" s="212"/>
      <c r="V77" s="213" t="s">
        <v>972</v>
      </c>
      <c r="W77" s="213"/>
      <c r="X77" s="213"/>
      <c r="Y77" s="213"/>
      <c r="Z77" s="213"/>
      <c r="AA77" s="213"/>
      <c r="AB77" s="213"/>
      <c r="AC77" s="212"/>
      <c r="AD77" s="212"/>
      <c r="AE77" s="212"/>
      <c r="AF77" s="212"/>
      <c r="AG77" s="212"/>
      <c r="AH77" s="212"/>
      <c r="AI77" s="212"/>
      <c r="AJ77" s="212"/>
      <c r="AK77" s="212"/>
      <c r="AL77" s="212"/>
      <c r="AM77" s="212"/>
      <c r="AN77" s="212"/>
      <c r="AO77" s="212"/>
      <c r="AP77" s="212"/>
      <c r="AQ77" s="212"/>
      <c r="AR77" s="212"/>
      <c r="AS77" s="212"/>
    </row>
    <row r="78" spans="1:45" ht="12.75" customHeight="1">
      <c r="A78" s="644"/>
      <c r="B78" s="645"/>
      <c r="C78" s="645"/>
      <c r="D78" s="645"/>
      <c r="E78" s="645"/>
      <c r="F78" s="645"/>
      <c r="G78" s="645"/>
      <c r="H78" s="645"/>
      <c r="I78" s="645"/>
      <c r="J78" s="645"/>
      <c r="K78" s="645"/>
      <c r="L78" s="645"/>
      <c r="M78" s="645"/>
      <c r="N78" s="645"/>
      <c r="O78" s="645"/>
      <c r="P78" s="645"/>
      <c r="Q78" s="646"/>
      <c r="R78" s="140"/>
      <c r="S78" s="140"/>
      <c r="T78" s="140"/>
      <c r="U78" s="140"/>
      <c r="V78" s="213" t="s">
        <v>1289</v>
      </c>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row>
  </sheetData>
  <sheetProtection selectLockedCells="1"/>
  <mergeCells count="535">
    <mergeCell ref="AO65:AP65"/>
    <mergeCell ref="AQ65:AR65"/>
    <mergeCell ref="C66:E66"/>
    <mergeCell ref="L66:M66"/>
    <mergeCell ref="O66:P66"/>
    <mergeCell ref="R66:S66"/>
    <mergeCell ref="U66:V66"/>
    <mergeCell ref="W66:X66"/>
    <mergeCell ref="AF66:AG66"/>
    <mergeCell ref="AI66:AJ66"/>
    <mergeCell ref="AL66:AM66"/>
    <mergeCell ref="AO66:AP66"/>
    <mergeCell ref="AQ66:AR66"/>
    <mergeCell ref="C65:E65"/>
    <mergeCell ref="L65:M65"/>
    <mergeCell ref="O65:P65"/>
    <mergeCell ref="R65:S65"/>
    <mergeCell ref="U65:V65"/>
    <mergeCell ref="W65:X65"/>
    <mergeCell ref="AF65:AG65"/>
    <mergeCell ref="AI65:AJ65"/>
    <mergeCell ref="AL65:AM65"/>
    <mergeCell ref="AI64:AJ64"/>
    <mergeCell ref="AL64:AM64"/>
    <mergeCell ref="AO64:AP64"/>
    <mergeCell ref="AQ64:AR64"/>
    <mergeCell ref="C63:E63"/>
    <mergeCell ref="L63:M63"/>
    <mergeCell ref="O63:P63"/>
    <mergeCell ref="R63:S63"/>
    <mergeCell ref="U63:V63"/>
    <mergeCell ref="W63:X63"/>
    <mergeCell ref="AF63:AG63"/>
    <mergeCell ref="AI63:AJ63"/>
    <mergeCell ref="AL63:AM63"/>
    <mergeCell ref="AI68:AJ68"/>
    <mergeCell ref="AL68:AM68"/>
    <mergeCell ref="AO68:AP68"/>
    <mergeCell ref="AQ68:AR68"/>
    <mergeCell ref="C67:E67"/>
    <mergeCell ref="L67:M67"/>
    <mergeCell ref="O67:P67"/>
    <mergeCell ref="R67:S67"/>
    <mergeCell ref="U67:V67"/>
    <mergeCell ref="W67:X67"/>
    <mergeCell ref="AF67:AG67"/>
    <mergeCell ref="AI67:AJ67"/>
    <mergeCell ref="AL67:AM67"/>
    <mergeCell ref="AB62:AD70"/>
    <mergeCell ref="AE62:AE70"/>
    <mergeCell ref="AO63:AP63"/>
    <mergeCell ref="AQ63:AR63"/>
    <mergeCell ref="C64:E64"/>
    <mergeCell ref="L64:M64"/>
    <mergeCell ref="O64:P64"/>
    <mergeCell ref="R64:S64"/>
    <mergeCell ref="U64:V64"/>
    <mergeCell ref="W64:X64"/>
    <mergeCell ref="AF64:AG64"/>
    <mergeCell ref="AO42:AP42"/>
    <mergeCell ref="AQ42:AR42"/>
    <mergeCell ref="C43:E43"/>
    <mergeCell ref="L43:M43"/>
    <mergeCell ref="O43:P43"/>
    <mergeCell ref="R43:S43"/>
    <mergeCell ref="U43:V43"/>
    <mergeCell ref="W43:X43"/>
    <mergeCell ref="AF43:AG43"/>
    <mergeCell ref="AI43:AJ43"/>
    <mergeCell ref="AL43:AM43"/>
    <mergeCell ref="AO43:AP43"/>
    <mergeCell ref="AQ43:AR43"/>
    <mergeCell ref="C42:E42"/>
    <mergeCell ref="L42:M42"/>
    <mergeCell ref="O42:P42"/>
    <mergeCell ref="R42:S42"/>
    <mergeCell ref="U42:V42"/>
    <mergeCell ref="W42:X42"/>
    <mergeCell ref="AF42:AG42"/>
    <mergeCell ref="AI42:AJ42"/>
    <mergeCell ref="AL42:AM42"/>
    <mergeCell ref="U41:V41"/>
    <mergeCell ref="W41:X41"/>
    <mergeCell ref="AF41:AG41"/>
    <mergeCell ref="AI41:AJ41"/>
    <mergeCell ref="AL41:AM41"/>
    <mergeCell ref="AO41:AP41"/>
    <mergeCell ref="AQ41:AR41"/>
    <mergeCell ref="C40:E40"/>
    <mergeCell ref="L40:M40"/>
    <mergeCell ref="O40:P40"/>
    <mergeCell ref="R40:S40"/>
    <mergeCell ref="U40:V40"/>
    <mergeCell ref="W40:X40"/>
    <mergeCell ref="AF40:AG40"/>
    <mergeCell ref="AI40:AJ40"/>
    <mergeCell ref="AL40:AM40"/>
    <mergeCell ref="W45:X45"/>
    <mergeCell ref="AF45:AG45"/>
    <mergeCell ref="AI45:AJ45"/>
    <mergeCell ref="AL45:AM45"/>
    <mergeCell ref="AO45:AP45"/>
    <mergeCell ref="AQ45:AR45"/>
    <mergeCell ref="C44:E44"/>
    <mergeCell ref="L44:M44"/>
    <mergeCell ref="O44:P44"/>
    <mergeCell ref="R44:S44"/>
    <mergeCell ref="U44:V44"/>
    <mergeCell ref="W44:X44"/>
    <mergeCell ref="AF44:AG44"/>
    <mergeCell ref="AI44:AJ44"/>
    <mergeCell ref="AL44:AM44"/>
    <mergeCell ref="AO44:AP44"/>
    <mergeCell ref="H39:J47"/>
    <mergeCell ref="K39:K47"/>
    <mergeCell ref="AO40:AP40"/>
    <mergeCell ref="AQ40:AR40"/>
    <mergeCell ref="C41:E41"/>
    <mergeCell ref="L41:M41"/>
    <mergeCell ref="O41:P41"/>
    <mergeCell ref="R41:S41"/>
    <mergeCell ref="C47:E47"/>
    <mergeCell ref="AO16:AP16"/>
    <mergeCell ref="AQ16:AR16"/>
    <mergeCell ref="C17:E17"/>
    <mergeCell ref="L17:M17"/>
    <mergeCell ref="O17:P17"/>
    <mergeCell ref="R17:S17"/>
    <mergeCell ref="U17:V17"/>
    <mergeCell ref="W17:X17"/>
    <mergeCell ref="AF17:AG17"/>
    <mergeCell ref="AI17:AJ17"/>
    <mergeCell ref="AL17:AM17"/>
    <mergeCell ref="AO17:AP17"/>
    <mergeCell ref="AQ17:AR17"/>
    <mergeCell ref="C16:E16"/>
    <mergeCell ref="L16:M16"/>
    <mergeCell ref="O16:P16"/>
    <mergeCell ref="R16:S16"/>
    <mergeCell ref="U16:V16"/>
    <mergeCell ref="W16:X16"/>
    <mergeCell ref="AF16:AG16"/>
    <mergeCell ref="AI16:AJ16"/>
    <mergeCell ref="AL16:AM16"/>
    <mergeCell ref="AQ44:AR44"/>
    <mergeCell ref="AI15:AJ15"/>
    <mergeCell ref="AL15:AM15"/>
    <mergeCell ref="AO15:AP15"/>
    <mergeCell ref="AQ15:AR15"/>
    <mergeCell ref="C14:E14"/>
    <mergeCell ref="L14:M14"/>
    <mergeCell ref="O14:P14"/>
    <mergeCell ref="R14:S14"/>
    <mergeCell ref="U14:V14"/>
    <mergeCell ref="W14:X14"/>
    <mergeCell ref="AF14:AG14"/>
    <mergeCell ref="AI14:AJ14"/>
    <mergeCell ref="AL14:AM14"/>
    <mergeCell ref="C11:E11"/>
    <mergeCell ref="G11:K11"/>
    <mergeCell ref="AA11:AE11"/>
    <mergeCell ref="AL12:AM12"/>
    <mergeCell ref="AO12:AP12"/>
    <mergeCell ref="AQ12:AR12"/>
    <mergeCell ref="C13:E13"/>
    <mergeCell ref="C19:E19"/>
    <mergeCell ref="L19:M19"/>
    <mergeCell ref="O19:P19"/>
    <mergeCell ref="R19:S19"/>
    <mergeCell ref="U19:V19"/>
    <mergeCell ref="W19:X19"/>
    <mergeCell ref="AF19:AG19"/>
    <mergeCell ref="AI19:AJ19"/>
    <mergeCell ref="AL19:AM19"/>
    <mergeCell ref="C18:E18"/>
    <mergeCell ref="L18:M18"/>
    <mergeCell ref="O18:P18"/>
    <mergeCell ref="R18:S18"/>
    <mergeCell ref="U18:V18"/>
    <mergeCell ref="W18:X18"/>
    <mergeCell ref="AF18:AG18"/>
    <mergeCell ref="AI18:AJ18"/>
    <mergeCell ref="A2:AS4"/>
    <mergeCell ref="AD5:AH5"/>
    <mergeCell ref="AI5:AS5"/>
    <mergeCell ref="B7:AS7"/>
    <mergeCell ref="C8:X9"/>
    <mergeCell ref="Z8:AS9"/>
    <mergeCell ref="C10:W10"/>
    <mergeCell ref="Y10:AF10"/>
    <mergeCell ref="AG10:AL10"/>
    <mergeCell ref="AM10:AR10"/>
    <mergeCell ref="L13:M13"/>
    <mergeCell ref="O13:P13"/>
    <mergeCell ref="R13:S13"/>
    <mergeCell ref="U13:V13"/>
    <mergeCell ref="C12:E12"/>
    <mergeCell ref="O12:P12"/>
    <mergeCell ref="R12:S12"/>
    <mergeCell ref="U12:V12"/>
    <mergeCell ref="W12:X12"/>
    <mergeCell ref="H13:J21"/>
    <mergeCell ref="K13:K21"/>
    <mergeCell ref="C20:E20"/>
    <mergeCell ref="L20:M20"/>
    <mergeCell ref="C21:E21"/>
    <mergeCell ref="C15:E15"/>
    <mergeCell ref="L15:M15"/>
    <mergeCell ref="O15:P15"/>
    <mergeCell ref="R15:S15"/>
    <mergeCell ref="U15:V15"/>
    <mergeCell ref="W15:X15"/>
    <mergeCell ref="L21:M21"/>
    <mergeCell ref="O21:P21"/>
    <mergeCell ref="R21:S21"/>
    <mergeCell ref="U21:V21"/>
    <mergeCell ref="AI12:AJ12"/>
    <mergeCell ref="AO13:AP13"/>
    <mergeCell ref="AQ13:AR13"/>
    <mergeCell ref="O20:P20"/>
    <mergeCell ref="R20:S20"/>
    <mergeCell ref="U20:V20"/>
    <mergeCell ref="W20:X20"/>
    <mergeCell ref="AF20:AG20"/>
    <mergeCell ref="AI20:AJ20"/>
    <mergeCell ref="W13:X13"/>
    <mergeCell ref="AF13:AG13"/>
    <mergeCell ref="AI13:AJ13"/>
    <mergeCell ref="AL13:AM13"/>
    <mergeCell ref="AL20:AM20"/>
    <mergeCell ref="AO20:AP20"/>
    <mergeCell ref="AQ20:AR20"/>
    <mergeCell ref="AO18:AP18"/>
    <mergeCell ref="AQ18:AR18"/>
    <mergeCell ref="AO19:AP19"/>
    <mergeCell ref="AQ19:AR19"/>
    <mergeCell ref="AL18:AM18"/>
    <mergeCell ref="AO14:AP14"/>
    <mergeCell ref="AQ14:AR14"/>
    <mergeCell ref="AF15:AG15"/>
    <mergeCell ref="W21:X21"/>
    <mergeCell ref="AQ21:AR21"/>
    <mergeCell ref="C22:E22"/>
    <mergeCell ref="L22:M22"/>
    <mergeCell ref="O22:P22"/>
    <mergeCell ref="R22:S22"/>
    <mergeCell ref="U22:V22"/>
    <mergeCell ref="W22:X22"/>
    <mergeCell ref="AF22:AG22"/>
    <mergeCell ref="AI22:AJ22"/>
    <mergeCell ref="AL22:AM22"/>
    <mergeCell ref="AF21:AG21"/>
    <mergeCell ref="AI21:AJ21"/>
    <mergeCell ref="AL21:AM21"/>
    <mergeCell ref="AB13:AD21"/>
    <mergeCell ref="AE13:AE21"/>
    <mergeCell ref="AB22:AD24"/>
    <mergeCell ref="AE22:AE24"/>
    <mergeCell ref="AO21:AP21"/>
    <mergeCell ref="AO22:AP22"/>
    <mergeCell ref="AO23:AP23"/>
    <mergeCell ref="AQ22:AR22"/>
    <mergeCell ref="AQ23:AR23"/>
    <mergeCell ref="C23:E23"/>
    <mergeCell ref="AF23:AG23"/>
    <mergeCell ref="AI23:AJ23"/>
    <mergeCell ref="AL23:AM23"/>
    <mergeCell ref="C24:E24"/>
    <mergeCell ref="L24:M24"/>
    <mergeCell ref="O24:P24"/>
    <mergeCell ref="R24:S24"/>
    <mergeCell ref="U24:V24"/>
    <mergeCell ref="W24:X24"/>
    <mergeCell ref="AF24:AG24"/>
    <mergeCell ref="C27:AR27"/>
    <mergeCell ref="AF28:AH28"/>
    <mergeCell ref="AI28:AJ28"/>
    <mergeCell ref="AK28:AL28"/>
    <mergeCell ref="AM28:AN28"/>
    <mergeCell ref="AO28:AP28"/>
    <mergeCell ref="AQ28:AR28"/>
    <mergeCell ref="AI24:AJ24"/>
    <mergeCell ref="AL24:AM24"/>
    <mergeCell ref="AO24:AP24"/>
    <mergeCell ref="AQ24:AR24"/>
    <mergeCell ref="L25:N25"/>
    <mergeCell ref="O25:V25"/>
    <mergeCell ref="W25:X25"/>
    <mergeCell ref="AF25:AH25"/>
    <mergeCell ref="AI25:AP25"/>
    <mergeCell ref="AQ25:AR25"/>
    <mergeCell ref="H22:J24"/>
    <mergeCell ref="K22:K24"/>
    <mergeCell ref="L23:M23"/>
    <mergeCell ref="O23:P23"/>
    <mergeCell ref="R23:S23"/>
    <mergeCell ref="U23:V23"/>
    <mergeCell ref="W23:X23"/>
    <mergeCell ref="C29:AR29"/>
    <mergeCell ref="C30:W30"/>
    <mergeCell ref="Y30:AF30"/>
    <mergeCell ref="AG30:AL30"/>
    <mergeCell ref="AM30:AR30"/>
    <mergeCell ref="C31:E31"/>
    <mergeCell ref="G31:K31"/>
    <mergeCell ref="M31:Q31"/>
    <mergeCell ref="R31:X31"/>
    <mergeCell ref="AA31:AE31"/>
    <mergeCell ref="AG31:AK31"/>
    <mergeCell ref="AL31:AR31"/>
    <mergeCell ref="B33:AS33"/>
    <mergeCell ref="C34:X35"/>
    <mergeCell ref="Z34:AS35"/>
    <mergeCell ref="C36:W36"/>
    <mergeCell ref="Y36:AF36"/>
    <mergeCell ref="AG36:AL36"/>
    <mergeCell ref="AM36:AR36"/>
    <mergeCell ref="C37:E37"/>
    <mergeCell ref="G37:K37"/>
    <mergeCell ref="AA37:AE37"/>
    <mergeCell ref="C38:E38"/>
    <mergeCell ref="O38:P38"/>
    <mergeCell ref="R38:S38"/>
    <mergeCell ref="U38:V38"/>
    <mergeCell ref="W38:X38"/>
    <mergeCell ref="AI38:AJ38"/>
    <mergeCell ref="AL38:AM38"/>
    <mergeCell ref="AO38:AP38"/>
    <mergeCell ref="AQ38:AR38"/>
    <mergeCell ref="C39:E39"/>
    <mergeCell ref="L39:M39"/>
    <mergeCell ref="O39:P39"/>
    <mergeCell ref="R39:S39"/>
    <mergeCell ref="AL39:AM39"/>
    <mergeCell ref="AO39:AP39"/>
    <mergeCell ref="AQ39:AR39"/>
    <mergeCell ref="L46:M46"/>
    <mergeCell ref="O46:P46"/>
    <mergeCell ref="R46:S46"/>
    <mergeCell ref="U46:V46"/>
    <mergeCell ref="W46:X46"/>
    <mergeCell ref="AF46:AG46"/>
    <mergeCell ref="U39:V39"/>
    <mergeCell ref="W39:X39"/>
    <mergeCell ref="AF39:AG39"/>
    <mergeCell ref="AI39:AJ39"/>
    <mergeCell ref="AI46:AJ46"/>
    <mergeCell ref="AL46:AM46"/>
    <mergeCell ref="C46:E46"/>
    <mergeCell ref="C45:E45"/>
    <mergeCell ref="L45:M45"/>
    <mergeCell ref="O45:P45"/>
    <mergeCell ref="R45:S45"/>
    <mergeCell ref="AI49:AJ49"/>
    <mergeCell ref="AG55:AL55"/>
    <mergeCell ref="AQ46:AR46"/>
    <mergeCell ref="L47:M47"/>
    <mergeCell ref="O47:P47"/>
    <mergeCell ref="R47:S47"/>
    <mergeCell ref="U47:V47"/>
    <mergeCell ref="AO47:AP47"/>
    <mergeCell ref="AQ47:AR47"/>
    <mergeCell ref="AL47:AM47"/>
    <mergeCell ref="AL48:AM48"/>
    <mergeCell ref="AO46:AP46"/>
    <mergeCell ref="AI48:AJ48"/>
    <mergeCell ref="W47:X47"/>
    <mergeCell ref="AF47:AG47"/>
    <mergeCell ref="AI47:AJ47"/>
    <mergeCell ref="AB39:AD47"/>
    <mergeCell ref="AE39:AE47"/>
    <mergeCell ref="AL49:AM49"/>
    <mergeCell ref="AO48:AP48"/>
    <mergeCell ref="AQ48:AR48"/>
    <mergeCell ref="AO49:AP49"/>
    <mergeCell ref="AQ49:AR49"/>
    <mergeCell ref="U45:V45"/>
    <mergeCell ref="AM55:AR55"/>
    <mergeCell ref="AF50:AG50"/>
    <mergeCell ref="AI50:AJ50"/>
    <mergeCell ref="AL50:AM50"/>
    <mergeCell ref="AO50:AP50"/>
    <mergeCell ref="AQ50:AR50"/>
    <mergeCell ref="L51:N51"/>
    <mergeCell ref="O51:V51"/>
    <mergeCell ref="W51:X51"/>
    <mergeCell ref="AF51:AH51"/>
    <mergeCell ref="AI51:AP51"/>
    <mergeCell ref="L50:M50"/>
    <mergeCell ref="O50:P50"/>
    <mergeCell ref="R50:S50"/>
    <mergeCell ref="U50:V50"/>
    <mergeCell ref="W50:X50"/>
    <mergeCell ref="AQ51:AR51"/>
    <mergeCell ref="C53:AR53"/>
    <mergeCell ref="C54:AR54"/>
    <mergeCell ref="H48:J50"/>
    <mergeCell ref="K48:K50"/>
    <mergeCell ref="AB48:AD50"/>
    <mergeCell ref="AE48:AE50"/>
    <mergeCell ref="C49:E49"/>
    <mergeCell ref="AL56:AR56"/>
    <mergeCell ref="B58:AS58"/>
    <mergeCell ref="C59:X60"/>
    <mergeCell ref="AB59:AS60"/>
    <mergeCell ref="C61:E61"/>
    <mergeCell ref="O61:P61"/>
    <mergeCell ref="R61:S61"/>
    <mergeCell ref="U61:V61"/>
    <mergeCell ref="W61:X61"/>
    <mergeCell ref="AI61:AJ61"/>
    <mergeCell ref="C56:E56"/>
    <mergeCell ref="G56:K56"/>
    <mergeCell ref="M56:Q56"/>
    <mergeCell ref="R56:X56"/>
    <mergeCell ref="AA56:AE56"/>
    <mergeCell ref="AG56:AK56"/>
    <mergeCell ref="AL61:AM61"/>
    <mergeCell ref="AO61:AP61"/>
    <mergeCell ref="AQ61:AR61"/>
    <mergeCell ref="AO62:AP62"/>
    <mergeCell ref="AQ62:AR62"/>
    <mergeCell ref="C69:E69"/>
    <mergeCell ref="O69:P69"/>
    <mergeCell ref="R69:S69"/>
    <mergeCell ref="U69:V69"/>
    <mergeCell ref="W69:X69"/>
    <mergeCell ref="AF69:AG69"/>
    <mergeCell ref="AI69:AJ69"/>
    <mergeCell ref="W62:X62"/>
    <mergeCell ref="AF62:AG62"/>
    <mergeCell ref="AI62:AJ62"/>
    <mergeCell ref="AL62:AM62"/>
    <mergeCell ref="AL69:AM69"/>
    <mergeCell ref="AO69:AP69"/>
    <mergeCell ref="AO67:AP67"/>
    <mergeCell ref="AQ67:AR67"/>
    <mergeCell ref="C68:E68"/>
    <mergeCell ref="L68:M68"/>
    <mergeCell ref="O68:P68"/>
    <mergeCell ref="R68:S68"/>
    <mergeCell ref="U68:V68"/>
    <mergeCell ref="W68:X68"/>
    <mergeCell ref="AF68:AG68"/>
    <mergeCell ref="C70:E70"/>
    <mergeCell ref="L70:M70"/>
    <mergeCell ref="O70:P70"/>
    <mergeCell ref="R70:S70"/>
    <mergeCell ref="U70:V70"/>
    <mergeCell ref="W70:X70"/>
    <mergeCell ref="AQ70:AR70"/>
    <mergeCell ref="C71:E71"/>
    <mergeCell ref="L71:M71"/>
    <mergeCell ref="O71:P71"/>
    <mergeCell ref="R71:S71"/>
    <mergeCell ref="U71:V71"/>
    <mergeCell ref="W71:X71"/>
    <mergeCell ref="AF71:AG71"/>
    <mergeCell ref="AI71:AJ71"/>
    <mergeCell ref="AL71:AM71"/>
    <mergeCell ref="H62:J70"/>
    <mergeCell ref="K62:K70"/>
    <mergeCell ref="H71:J73"/>
    <mergeCell ref="K71:K73"/>
    <mergeCell ref="C62:E62"/>
    <mergeCell ref="L62:M62"/>
    <mergeCell ref="O62:P62"/>
    <mergeCell ref="R62:S62"/>
    <mergeCell ref="AF70:AG70"/>
    <mergeCell ref="AI70:AJ70"/>
    <mergeCell ref="AL70:AM70"/>
    <mergeCell ref="W72:X72"/>
    <mergeCell ref="AF72:AG72"/>
    <mergeCell ref="AI72:AJ72"/>
    <mergeCell ref="AL72:AM72"/>
    <mergeCell ref="AQ72:AR72"/>
    <mergeCell ref="AQ69:AR69"/>
    <mergeCell ref="H75:AE75"/>
    <mergeCell ref="A76:Q78"/>
    <mergeCell ref="V76:AB76"/>
    <mergeCell ref="AC76:AS76"/>
    <mergeCell ref="AI73:AJ73"/>
    <mergeCell ref="AL73:AM73"/>
    <mergeCell ref="AO73:AP73"/>
    <mergeCell ref="AQ73:AR73"/>
    <mergeCell ref="L74:N74"/>
    <mergeCell ref="O74:V74"/>
    <mergeCell ref="W74:X74"/>
    <mergeCell ref="AF74:AH74"/>
    <mergeCell ref="AI74:AP74"/>
    <mergeCell ref="AQ74:AR74"/>
    <mergeCell ref="AB71:AD73"/>
    <mergeCell ref="AE71:AE73"/>
    <mergeCell ref="M11:S11"/>
    <mergeCell ref="T11:X11"/>
    <mergeCell ref="AG11:AM11"/>
    <mergeCell ref="AN11:AR11"/>
    <mergeCell ref="M37:S37"/>
    <mergeCell ref="T37:X37"/>
    <mergeCell ref="AG37:AM37"/>
    <mergeCell ref="AN37:AR37"/>
    <mergeCell ref="C73:E73"/>
    <mergeCell ref="L73:M73"/>
    <mergeCell ref="O73:P73"/>
    <mergeCell ref="R73:S73"/>
    <mergeCell ref="U73:V73"/>
    <mergeCell ref="W73:X73"/>
    <mergeCell ref="AF73:AG73"/>
    <mergeCell ref="AO70:AP70"/>
    <mergeCell ref="AO71:AP71"/>
    <mergeCell ref="AO72:AP72"/>
    <mergeCell ref="AQ71:AR71"/>
    <mergeCell ref="C72:E72"/>
    <mergeCell ref="L72:M72"/>
    <mergeCell ref="O72:P72"/>
    <mergeCell ref="R72:S72"/>
    <mergeCell ref="U72:V72"/>
    <mergeCell ref="L69:M69"/>
    <mergeCell ref="U62:V62"/>
    <mergeCell ref="C55:W55"/>
    <mergeCell ref="Y55:AF55"/>
    <mergeCell ref="C50:E50"/>
    <mergeCell ref="C48:E48"/>
    <mergeCell ref="L48:M48"/>
    <mergeCell ref="O48:P48"/>
    <mergeCell ref="R48:S48"/>
    <mergeCell ref="U48:V48"/>
    <mergeCell ref="W48:X48"/>
    <mergeCell ref="AF48:AG48"/>
    <mergeCell ref="L49:M49"/>
    <mergeCell ref="O49:P49"/>
    <mergeCell ref="R49:S49"/>
    <mergeCell ref="U49:V49"/>
    <mergeCell ref="W49:X49"/>
    <mergeCell ref="AF49:AG49"/>
  </mergeCells>
  <phoneticPr fontId="12"/>
  <dataValidations count="5">
    <dataValidation type="list" allowBlank="1" showInputMessage="1" showErrorMessage="1" sqref="G31:K31 G56:K57" xr:uid="{00000000-0002-0000-0500-000002000000}">
      <formula1>$AW$2:$AW$3</formula1>
    </dataValidation>
    <dataValidation type="list" allowBlank="1" showInputMessage="1" showErrorMessage="1" sqref="AA57:AE57" xr:uid="{00000000-0002-0000-0500-000003000000}">
      <formula1>$AW$2:$AW$4</formula1>
    </dataValidation>
    <dataValidation type="list" allowBlank="1" showInputMessage="1" showErrorMessage="1" sqref="AA56:AE56 AA31:AE31" xr:uid="{00000000-0002-0000-0500-000004000000}">
      <formula1>$AW$4</formula1>
    </dataValidation>
    <dataValidation type="list" allowBlank="1" showInputMessage="1" showErrorMessage="1" prompt="4月から3月までで選択する任意の３ヶ月に「○」を記載" sqref="C13:E24 C39:E50" xr:uid="{4AD6D5CC-2EB4-424D-B2F8-A12293BCEC54}">
      <formula1>$AY$2:$AY$3</formula1>
    </dataValidation>
    <dataValidation type="list" allowBlank="1" showInputMessage="1" showErrorMessage="1" sqref="C62:E72" xr:uid="{00000000-0002-0000-0500-000001000000}">
      <formula1>$AY$2:$AY$3</formula1>
    </dataValidation>
  </dataValidations>
  <printOptions horizontalCentered="1"/>
  <pageMargins left="0.51181102362204722" right="0.51181102362204722" top="0.15748031496062992" bottom="0.15748031496062992"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0</xdr:col>
                    <xdr:colOff>19050</xdr:colOff>
                    <xdr:row>75</xdr:row>
                    <xdr:rowOff>219075</xdr:rowOff>
                  </from>
                  <to>
                    <xdr:col>2</xdr:col>
                    <xdr:colOff>0</xdr:colOff>
                    <xdr:row>75</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BT49"/>
  <sheetViews>
    <sheetView showZeros="0" view="pageBreakPreview" topLeftCell="A21" zoomScaleNormal="100" zoomScaleSheetLayoutView="100" workbookViewId="0">
      <selection activeCell="H44" sqref="H44:AC44"/>
    </sheetView>
  </sheetViews>
  <sheetFormatPr defaultColWidth="1.5" defaultRowHeight="19.5" customHeight="1"/>
  <cols>
    <col min="1" max="34" width="2.625" style="231" customWidth="1"/>
    <col min="35" max="52" width="1.5" style="231"/>
    <col min="53" max="53" width="1.5" style="232"/>
    <col min="54" max="54" width="25.625" style="231" bestFit="1" customWidth="1"/>
    <col min="55" max="55" width="2.625" style="231" bestFit="1" customWidth="1"/>
    <col min="56" max="56" width="1.5" style="231"/>
    <col min="57" max="57" width="10.25" style="231" hidden="1" customWidth="1"/>
    <col min="58" max="58" width="19.375" style="231" hidden="1" customWidth="1"/>
    <col min="59" max="59" width="1.5" style="231"/>
    <col min="60" max="60" width="9.625" style="231" bestFit="1" customWidth="1"/>
    <col min="61" max="61" width="1.5" style="231"/>
    <col min="62" max="62" width="8.75" style="231" customWidth="1"/>
    <col min="63" max="63" width="1.875" style="231" customWidth="1"/>
    <col min="64" max="64" width="13.125" style="231" bestFit="1" customWidth="1"/>
    <col min="65" max="65" width="1.5" style="231"/>
    <col min="66" max="66" width="8.75" style="231" customWidth="1"/>
    <col min="67" max="67" width="1.5" style="231"/>
    <col min="68" max="68" width="8.5" style="231" bestFit="1" customWidth="1"/>
    <col min="69" max="69" width="1.5" style="231"/>
    <col min="70" max="70" width="13.125" style="231" customWidth="1"/>
    <col min="71" max="71" width="1.5" style="231"/>
    <col min="72" max="72" width="19.125" style="231" customWidth="1"/>
    <col min="73" max="16384" width="1.5" style="231"/>
  </cols>
  <sheetData>
    <row r="1" spans="1:72" ht="14.25" thickBot="1">
      <c r="A1" s="230" t="s">
        <v>1143</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141"/>
      <c r="BB1" s="233" t="s">
        <v>15</v>
      </c>
      <c r="BC1" s="234" t="s">
        <v>14</v>
      </c>
      <c r="BE1" s="827" t="s">
        <v>978</v>
      </c>
      <c r="BF1" s="235" t="s">
        <v>1002</v>
      </c>
      <c r="BH1" s="236" t="s">
        <v>996</v>
      </c>
      <c r="BJ1" s="236" t="s">
        <v>999</v>
      </c>
      <c r="BL1" s="236" t="s">
        <v>1024</v>
      </c>
      <c r="BN1" s="236" t="s">
        <v>1030</v>
      </c>
      <c r="BP1" s="237" t="s">
        <v>978</v>
      </c>
      <c r="BR1" s="236" t="s">
        <v>1147</v>
      </c>
      <c r="BT1" s="236" t="s">
        <v>1148</v>
      </c>
    </row>
    <row r="2" spans="1:72" ht="19.5" customHeight="1" thickBot="1">
      <c r="A2" s="833" t="s">
        <v>1280</v>
      </c>
      <c r="B2" s="833"/>
      <c r="C2" s="833"/>
      <c r="D2" s="833"/>
      <c r="E2" s="833"/>
      <c r="F2" s="833"/>
      <c r="G2" s="833"/>
      <c r="H2" s="833"/>
      <c r="I2" s="833"/>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BB2" s="238" t="s">
        <v>36</v>
      </c>
      <c r="BC2" s="239" t="s">
        <v>35</v>
      </c>
      <c r="BE2" s="828"/>
      <c r="BF2" s="240" t="s">
        <v>1003</v>
      </c>
      <c r="BH2" s="236" t="s">
        <v>997</v>
      </c>
      <c r="BJ2" s="236" t="s">
        <v>1000</v>
      </c>
      <c r="BL2" s="236" t="s">
        <v>1025</v>
      </c>
      <c r="BN2" s="236" t="s">
        <v>1031</v>
      </c>
      <c r="BP2" s="237" t="s">
        <v>979</v>
      </c>
      <c r="BR2" s="236" t="s">
        <v>1146</v>
      </c>
      <c r="BT2" s="236" t="s">
        <v>1145</v>
      </c>
    </row>
    <row r="3" spans="1:72" ht="14.25" thickBot="1">
      <c r="A3" s="230"/>
      <c r="B3" s="230"/>
      <c r="C3" s="230"/>
      <c r="D3" s="230"/>
      <c r="E3" s="230"/>
      <c r="F3" s="230"/>
      <c r="G3" s="230"/>
      <c r="H3" s="230"/>
      <c r="I3" s="230"/>
      <c r="J3" s="230"/>
      <c r="K3" s="230"/>
      <c r="L3" s="230"/>
      <c r="M3" s="230"/>
      <c r="N3" s="241"/>
      <c r="O3" s="241"/>
      <c r="P3" s="241"/>
      <c r="Q3" s="241"/>
      <c r="R3" s="241"/>
      <c r="S3" s="241"/>
      <c r="T3" s="241"/>
      <c r="U3" s="241"/>
      <c r="V3" s="241"/>
      <c r="W3" s="241"/>
      <c r="X3" s="241"/>
      <c r="Y3" s="241"/>
      <c r="Z3" s="241"/>
      <c r="AA3" s="241"/>
      <c r="AB3" s="241"/>
      <c r="AC3" s="241"/>
      <c r="AD3" s="241"/>
      <c r="AE3" s="241"/>
      <c r="AF3" s="241"/>
      <c r="AG3" s="241"/>
      <c r="AH3" s="241"/>
      <c r="BB3" s="242" t="s">
        <v>51</v>
      </c>
      <c r="BC3" s="243" t="s">
        <v>50</v>
      </c>
      <c r="BE3" s="827" t="s">
        <v>979</v>
      </c>
      <c r="BF3" s="240" t="s">
        <v>1004</v>
      </c>
      <c r="BH3" s="236" t="s">
        <v>998</v>
      </c>
      <c r="BJ3" s="236" t="s">
        <v>1001</v>
      </c>
      <c r="BL3" s="236" t="s">
        <v>1026</v>
      </c>
      <c r="BP3" s="237" t="s">
        <v>976</v>
      </c>
    </row>
    <row r="4" spans="1:72" ht="19.5" customHeight="1" thickBot="1">
      <c r="A4" s="244" t="s">
        <v>977</v>
      </c>
      <c r="B4" s="241"/>
      <c r="C4" s="241"/>
      <c r="D4" s="241"/>
      <c r="E4" s="241"/>
      <c r="F4" s="241"/>
      <c r="G4" s="241"/>
      <c r="H4" s="241"/>
      <c r="I4" s="241"/>
      <c r="J4" s="241"/>
      <c r="K4" s="241"/>
      <c r="L4" s="241"/>
      <c r="M4" s="241"/>
      <c r="N4" s="241"/>
      <c r="O4" s="241"/>
      <c r="P4" s="241"/>
      <c r="Q4" s="241"/>
      <c r="R4" s="834" t="s">
        <v>962</v>
      </c>
      <c r="S4" s="729"/>
      <c r="T4" s="729"/>
      <c r="U4" s="729"/>
      <c r="V4" s="733"/>
      <c r="W4" s="835"/>
      <c r="X4" s="836"/>
      <c r="Y4" s="836"/>
      <c r="Z4" s="836"/>
      <c r="AA4" s="836"/>
      <c r="AB4" s="836"/>
      <c r="AC4" s="836"/>
      <c r="AD4" s="836"/>
      <c r="AE4" s="836"/>
      <c r="AF4" s="836"/>
      <c r="AG4" s="836"/>
      <c r="AH4" s="837"/>
      <c r="BB4" s="238" t="s">
        <v>64</v>
      </c>
      <c r="BC4" s="239" t="s">
        <v>63</v>
      </c>
      <c r="BE4" s="828"/>
      <c r="BF4" s="240" t="s">
        <v>1005</v>
      </c>
      <c r="BL4" s="236" t="s">
        <v>1027</v>
      </c>
      <c r="BP4" s="237" t="s">
        <v>980</v>
      </c>
    </row>
    <row r="5" spans="1:72" ht="19.5" customHeight="1" thickBot="1">
      <c r="A5" s="843" t="s">
        <v>1281</v>
      </c>
      <c r="B5" s="843"/>
      <c r="C5" s="843"/>
      <c r="D5" s="843"/>
      <c r="E5" s="843"/>
      <c r="F5" s="843"/>
      <c r="G5" s="843"/>
      <c r="H5" s="843"/>
      <c r="I5" s="843"/>
      <c r="J5" s="843"/>
      <c r="K5" s="843"/>
      <c r="L5" s="843"/>
      <c r="M5" s="843"/>
      <c r="N5" s="843"/>
      <c r="O5" s="843"/>
      <c r="P5" s="843"/>
      <c r="Q5" s="843"/>
      <c r="R5" s="843"/>
      <c r="S5" s="843"/>
      <c r="T5" s="241"/>
      <c r="U5" s="241"/>
      <c r="V5" s="241"/>
      <c r="W5" s="241"/>
      <c r="X5" s="241"/>
      <c r="Y5" s="241"/>
      <c r="Z5" s="241"/>
      <c r="AA5" s="241"/>
      <c r="AB5" s="241"/>
      <c r="AC5" s="241"/>
      <c r="AD5" s="241"/>
      <c r="AE5" s="241"/>
      <c r="AF5" s="241"/>
      <c r="AG5" s="241"/>
      <c r="AH5" s="241"/>
      <c r="BB5" s="242" t="s">
        <v>108</v>
      </c>
      <c r="BC5" s="243" t="s">
        <v>107</v>
      </c>
      <c r="BE5" s="827" t="s">
        <v>976</v>
      </c>
      <c r="BF5" s="240" t="s">
        <v>1006</v>
      </c>
      <c r="BL5" s="236" t="s">
        <v>1028</v>
      </c>
      <c r="BP5" s="245" t="s">
        <v>981</v>
      </c>
    </row>
    <row r="6" spans="1:72" ht="15" thickBot="1">
      <c r="A6" s="246" t="s">
        <v>1039</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BB6" s="238" t="s">
        <v>423</v>
      </c>
      <c r="BC6" s="239" t="s">
        <v>422</v>
      </c>
      <c r="BE6" s="829"/>
      <c r="BF6" s="240" t="s">
        <v>1007</v>
      </c>
      <c r="BL6" s="236" t="s">
        <v>1029</v>
      </c>
      <c r="BP6" s="245" t="s">
        <v>982</v>
      </c>
    </row>
    <row r="7" spans="1:72" ht="8.25" customHeight="1" thickBot="1">
      <c r="A7" s="241"/>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BB7" s="238" t="s">
        <v>443</v>
      </c>
      <c r="BC7" s="239" t="s">
        <v>442</v>
      </c>
      <c r="BE7" s="828"/>
      <c r="BF7" s="240" t="s">
        <v>1008</v>
      </c>
      <c r="BL7" s="236" t="s">
        <v>1031</v>
      </c>
      <c r="BP7" s="237" t="s">
        <v>983</v>
      </c>
    </row>
    <row r="8" spans="1:72" ht="18.75" customHeight="1" thickBot="1">
      <c r="A8" s="247" t="s">
        <v>963</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BB8" s="242" t="s">
        <v>483</v>
      </c>
      <c r="BC8" s="243" t="s">
        <v>482</v>
      </c>
      <c r="BE8" s="827" t="s">
        <v>980</v>
      </c>
      <c r="BF8" s="240" t="s">
        <v>1009</v>
      </c>
      <c r="BP8" s="237" t="s">
        <v>984</v>
      </c>
    </row>
    <row r="9" spans="1:72" ht="32.25" customHeight="1" thickBot="1">
      <c r="A9" s="758" t="s">
        <v>964</v>
      </c>
      <c r="B9" s="780"/>
      <c r="C9" s="780"/>
      <c r="D9" s="780"/>
      <c r="E9" s="781"/>
      <c r="F9" s="840" t="s">
        <v>4</v>
      </c>
      <c r="G9" s="840"/>
      <c r="H9" s="840"/>
      <c r="I9" s="840"/>
      <c r="J9" s="841"/>
      <c r="K9" s="841"/>
      <c r="L9" s="841"/>
      <c r="M9" s="841"/>
      <c r="N9" s="841"/>
      <c r="O9" s="841"/>
      <c r="P9" s="841"/>
      <c r="Q9" s="842"/>
      <c r="R9" s="755" t="s">
        <v>961</v>
      </c>
      <c r="S9" s="756"/>
      <c r="T9" s="756"/>
      <c r="U9" s="756"/>
      <c r="V9" s="756"/>
      <c r="W9" s="844"/>
      <c r="X9" s="845"/>
      <c r="Y9" s="845"/>
      <c r="Z9" s="845"/>
      <c r="AA9" s="845"/>
      <c r="AB9" s="845"/>
      <c r="AC9" s="845"/>
      <c r="AD9" s="845"/>
      <c r="AE9" s="845"/>
      <c r="AF9" s="845"/>
      <c r="AG9" s="845"/>
      <c r="AH9" s="846"/>
      <c r="BB9" s="238" t="s">
        <v>542</v>
      </c>
      <c r="BC9" s="239" t="s">
        <v>541</v>
      </c>
      <c r="BE9" s="829"/>
      <c r="BF9" s="240" t="s">
        <v>1010</v>
      </c>
      <c r="BP9" s="237" t="s">
        <v>985</v>
      </c>
    </row>
    <row r="10" spans="1:72" ht="31.5" customHeight="1" thickBot="1">
      <c r="A10" s="830"/>
      <c r="B10" s="831"/>
      <c r="C10" s="831"/>
      <c r="D10" s="831"/>
      <c r="E10" s="832"/>
      <c r="F10" s="838"/>
      <c r="G10" s="839"/>
      <c r="H10" s="839"/>
      <c r="I10" s="839"/>
      <c r="J10" s="839"/>
      <c r="K10" s="839"/>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8"/>
      <c r="BB10" s="242" t="s">
        <v>652</v>
      </c>
      <c r="BC10" s="243" t="s">
        <v>651</v>
      </c>
      <c r="BE10" s="828"/>
      <c r="BF10" s="240" t="s">
        <v>1174</v>
      </c>
      <c r="BP10" s="237" t="s">
        <v>1131</v>
      </c>
    </row>
    <row r="11" spans="1:72" ht="21.75" customHeight="1" thickBot="1">
      <c r="A11" s="797" t="s">
        <v>0</v>
      </c>
      <c r="B11" s="798"/>
      <c r="C11" s="798"/>
      <c r="D11" s="798"/>
      <c r="E11" s="799"/>
      <c r="F11" s="800"/>
      <c r="G11" s="801"/>
      <c r="H11" s="801"/>
      <c r="I11" s="801"/>
      <c r="J11" s="801"/>
      <c r="K11" s="801"/>
      <c r="L11" s="801"/>
      <c r="M11" s="801"/>
      <c r="N11" s="801"/>
      <c r="O11" s="801"/>
      <c r="P11" s="801"/>
      <c r="Q11" s="801"/>
      <c r="R11" s="801"/>
      <c r="S11" s="801"/>
      <c r="T11" s="801"/>
      <c r="U11" s="801"/>
      <c r="V11" s="802" t="s">
        <v>1228</v>
      </c>
      <c r="W11" s="798"/>
      <c r="X11" s="798"/>
      <c r="Y11" s="798"/>
      <c r="Z11" s="798"/>
      <c r="AA11" s="798"/>
      <c r="AB11" s="798"/>
      <c r="AC11" s="798"/>
      <c r="AD11" s="798"/>
      <c r="AE11" s="798"/>
      <c r="AF11" s="798"/>
      <c r="AG11" s="798"/>
      <c r="AH11" s="803"/>
      <c r="BB11" s="238" t="s">
        <v>691</v>
      </c>
      <c r="BC11" s="239" t="s">
        <v>690</v>
      </c>
      <c r="BE11" s="245" t="s">
        <v>981</v>
      </c>
      <c r="BF11" s="240" t="s">
        <v>1011</v>
      </c>
      <c r="BP11" s="245" t="s">
        <v>987</v>
      </c>
    </row>
    <row r="12" spans="1:72" ht="29.25" customHeight="1" thickBot="1">
      <c r="A12" s="804" t="s">
        <v>1</v>
      </c>
      <c r="B12" s="805"/>
      <c r="C12" s="805"/>
      <c r="D12" s="805"/>
      <c r="E12" s="806"/>
      <c r="F12" s="807"/>
      <c r="G12" s="808"/>
      <c r="H12" s="808"/>
      <c r="I12" s="808"/>
      <c r="J12" s="808"/>
      <c r="K12" s="808"/>
      <c r="L12" s="808"/>
      <c r="M12" s="808"/>
      <c r="N12" s="808"/>
      <c r="O12" s="808"/>
      <c r="P12" s="808"/>
      <c r="Q12" s="808"/>
      <c r="R12" s="809"/>
      <c r="S12" s="809"/>
      <c r="T12" s="809"/>
      <c r="U12" s="809"/>
      <c r="V12" s="248"/>
      <c r="W12" s="249"/>
      <c r="X12" s="249"/>
      <c r="Y12" s="249"/>
      <c r="Z12" s="249"/>
      <c r="AA12" s="249"/>
      <c r="AB12" s="249"/>
      <c r="AC12" s="250"/>
      <c r="AD12" s="249"/>
      <c r="AE12" s="249"/>
      <c r="AF12" s="249"/>
      <c r="AG12" s="249"/>
      <c r="AH12" s="251"/>
      <c r="BB12" s="242" t="s">
        <v>719</v>
      </c>
      <c r="BC12" s="243" t="s">
        <v>718</v>
      </c>
      <c r="BE12" s="245" t="s">
        <v>982</v>
      </c>
      <c r="BF12" s="240" t="s">
        <v>1012</v>
      </c>
      <c r="BP12" s="252" t="s">
        <v>988</v>
      </c>
    </row>
    <row r="13" spans="1:72" ht="32.25" customHeight="1" thickBot="1">
      <c r="A13" s="818" t="s">
        <v>1229</v>
      </c>
      <c r="B13" s="819"/>
      <c r="C13" s="819"/>
      <c r="D13" s="819"/>
      <c r="E13" s="820"/>
      <c r="F13" s="825"/>
      <c r="G13" s="826"/>
      <c r="H13" s="826"/>
      <c r="I13" s="826"/>
      <c r="J13" s="826"/>
      <c r="K13" s="826"/>
      <c r="L13" s="826"/>
      <c r="M13" s="826"/>
      <c r="N13" s="826"/>
      <c r="O13" s="826"/>
      <c r="P13" s="826"/>
      <c r="Q13" s="826"/>
      <c r="R13" s="821" t="s">
        <v>1230</v>
      </c>
      <c r="S13" s="822"/>
      <c r="T13" s="822"/>
      <c r="U13" s="822"/>
      <c r="V13" s="822"/>
      <c r="W13" s="823"/>
      <c r="X13" s="823"/>
      <c r="Y13" s="823"/>
      <c r="Z13" s="823"/>
      <c r="AA13" s="823"/>
      <c r="AB13" s="823"/>
      <c r="AC13" s="823"/>
      <c r="AD13" s="823"/>
      <c r="AE13" s="823"/>
      <c r="AF13" s="823"/>
      <c r="AG13" s="823"/>
      <c r="AH13" s="824"/>
      <c r="BB13" s="238" t="s">
        <v>758</v>
      </c>
      <c r="BC13" s="239" t="s">
        <v>757</v>
      </c>
      <c r="BE13" s="827" t="s">
        <v>983</v>
      </c>
      <c r="BF13" s="240" t="s">
        <v>1013</v>
      </c>
      <c r="BP13" s="237" t="s">
        <v>989</v>
      </c>
    </row>
    <row r="14" spans="1:72" ht="33" customHeight="1" thickBot="1">
      <c r="A14" s="810" t="s">
        <v>2</v>
      </c>
      <c r="B14" s="811"/>
      <c r="C14" s="811"/>
      <c r="D14" s="811"/>
      <c r="E14" s="812"/>
      <c r="F14" s="813"/>
      <c r="G14" s="813"/>
      <c r="H14" s="813"/>
      <c r="I14" s="813"/>
      <c r="J14" s="813"/>
      <c r="K14" s="813"/>
      <c r="L14" s="813"/>
      <c r="M14" s="813"/>
      <c r="N14" s="813"/>
      <c r="O14" s="813"/>
      <c r="P14" s="813"/>
      <c r="Q14" s="813"/>
      <c r="R14" s="814" t="s">
        <v>1066</v>
      </c>
      <c r="S14" s="815"/>
      <c r="T14" s="815"/>
      <c r="U14" s="815"/>
      <c r="V14" s="815"/>
      <c r="W14" s="816"/>
      <c r="X14" s="816"/>
      <c r="Y14" s="816"/>
      <c r="Z14" s="816"/>
      <c r="AA14" s="816"/>
      <c r="AB14" s="816"/>
      <c r="AC14" s="816"/>
      <c r="AD14" s="816"/>
      <c r="AE14" s="816"/>
      <c r="AF14" s="816"/>
      <c r="AG14" s="816"/>
      <c r="AH14" s="817"/>
      <c r="BB14" s="242" t="s">
        <v>787</v>
      </c>
      <c r="BC14" s="243" t="s">
        <v>786</v>
      </c>
      <c r="BE14" s="829"/>
      <c r="BF14" s="240" t="s">
        <v>1014</v>
      </c>
      <c r="BP14" s="245" t="s">
        <v>990</v>
      </c>
    </row>
    <row r="15" spans="1:72" ht="27.75" customHeight="1" thickBot="1">
      <c r="A15" s="793" t="s">
        <v>3</v>
      </c>
      <c r="B15" s="794"/>
      <c r="C15" s="794"/>
      <c r="D15" s="794"/>
      <c r="E15" s="795"/>
      <c r="F15" s="796"/>
      <c r="G15" s="796"/>
      <c r="H15" s="796"/>
      <c r="I15" s="796"/>
      <c r="J15" s="796"/>
      <c r="K15" s="796"/>
      <c r="L15" s="796"/>
      <c r="M15" s="796"/>
      <c r="N15" s="796"/>
      <c r="O15" s="796"/>
      <c r="P15" s="796"/>
      <c r="Q15" s="796"/>
      <c r="R15" s="852" t="s">
        <v>1231</v>
      </c>
      <c r="S15" s="853"/>
      <c r="T15" s="853"/>
      <c r="U15" s="853"/>
      <c r="V15" s="853"/>
      <c r="W15" s="854"/>
      <c r="X15" s="854"/>
      <c r="Y15" s="854"/>
      <c r="Z15" s="854"/>
      <c r="AA15" s="854"/>
      <c r="AB15" s="854"/>
      <c r="AC15" s="854"/>
      <c r="AD15" s="854"/>
      <c r="AE15" s="854"/>
      <c r="AF15" s="854"/>
      <c r="AG15" s="854"/>
      <c r="AH15" s="855"/>
      <c r="BB15" s="238" t="s">
        <v>828</v>
      </c>
      <c r="BC15" s="239" t="s">
        <v>827</v>
      </c>
      <c r="BE15" s="828"/>
      <c r="BF15" s="240" t="s">
        <v>1015</v>
      </c>
      <c r="BP15" s="245" t="s">
        <v>991</v>
      </c>
    </row>
    <row r="16" spans="1:72" ht="20.25" customHeight="1" thickBot="1">
      <c r="A16" s="758" t="s">
        <v>975</v>
      </c>
      <c r="B16" s="759"/>
      <c r="C16" s="759"/>
      <c r="D16" s="759"/>
      <c r="E16" s="760"/>
      <c r="F16" s="752" t="s">
        <v>4</v>
      </c>
      <c r="G16" s="752"/>
      <c r="H16" s="752"/>
      <c r="I16" s="752"/>
      <c r="J16" s="753"/>
      <c r="K16" s="753"/>
      <c r="L16" s="753"/>
      <c r="M16" s="753"/>
      <c r="N16" s="753"/>
      <c r="O16" s="753"/>
      <c r="P16" s="753"/>
      <c r="Q16" s="754"/>
      <c r="R16" s="858" t="s">
        <v>1067</v>
      </c>
      <c r="S16" s="859"/>
      <c r="T16" s="859"/>
      <c r="U16" s="859"/>
      <c r="V16" s="859"/>
      <c r="W16" s="860"/>
      <c r="X16" s="860"/>
      <c r="Y16" s="860"/>
      <c r="Z16" s="860"/>
      <c r="AA16" s="860"/>
      <c r="AB16" s="860"/>
      <c r="AC16" s="860"/>
      <c r="AD16" s="860"/>
      <c r="AE16" s="860"/>
      <c r="AF16" s="860"/>
      <c r="AG16" s="860"/>
      <c r="AH16" s="861"/>
      <c r="BB16" s="253" t="s">
        <v>858</v>
      </c>
      <c r="BC16" s="254" t="s">
        <v>857</v>
      </c>
      <c r="BE16" s="827" t="s">
        <v>984</v>
      </c>
      <c r="BF16" s="240" t="s">
        <v>1016</v>
      </c>
      <c r="BP16" s="245" t="s">
        <v>992</v>
      </c>
    </row>
    <row r="17" spans="1:68" ht="15.75" customHeight="1" thickBot="1">
      <c r="A17" s="761"/>
      <c r="B17" s="762"/>
      <c r="C17" s="762"/>
      <c r="D17" s="762"/>
      <c r="E17" s="763"/>
      <c r="F17" s="767"/>
      <c r="G17" s="768"/>
      <c r="H17" s="768"/>
      <c r="I17" s="768"/>
      <c r="J17" s="768"/>
      <c r="K17" s="768"/>
      <c r="L17" s="771"/>
      <c r="M17" s="771"/>
      <c r="N17" s="771"/>
      <c r="O17" s="771"/>
      <c r="P17" s="771"/>
      <c r="Q17" s="771"/>
      <c r="R17" s="771"/>
      <c r="S17" s="771"/>
      <c r="T17" s="771"/>
      <c r="U17" s="771"/>
      <c r="V17" s="771"/>
      <c r="W17" s="771"/>
      <c r="X17" s="771"/>
      <c r="Y17" s="771"/>
      <c r="Z17" s="771"/>
      <c r="AA17" s="771"/>
      <c r="AB17" s="772"/>
      <c r="AC17" s="776" t="s">
        <v>1069</v>
      </c>
      <c r="AD17" s="777"/>
      <c r="AE17" s="777"/>
      <c r="AF17" s="777"/>
      <c r="AG17" s="777"/>
      <c r="AH17" s="778"/>
      <c r="BB17" s="242" t="s">
        <v>892</v>
      </c>
      <c r="BC17" s="243" t="s">
        <v>891</v>
      </c>
      <c r="BE17" s="828"/>
      <c r="BF17" s="240" t="s">
        <v>1017</v>
      </c>
      <c r="BP17" s="245" t="s">
        <v>993</v>
      </c>
    </row>
    <row r="18" spans="1:68" ht="17.25" customHeight="1" thickBot="1">
      <c r="A18" s="764"/>
      <c r="B18" s="765"/>
      <c r="C18" s="765"/>
      <c r="D18" s="765"/>
      <c r="E18" s="766"/>
      <c r="F18" s="769"/>
      <c r="G18" s="770"/>
      <c r="H18" s="770"/>
      <c r="I18" s="770"/>
      <c r="J18" s="770"/>
      <c r="K18" s="770"/>
      <c r="L18" s="773"/>
      <c r="M18" s="773"/>
      <c r="N18" s="773"/>
      <c r="O18" s="773"/>
      <c r="P18" s="773"/>
      <c r="Q18" s="773"/>
      <c r="R18" s="773"/>
      <c r="S18" s="773"/>
      <c r="T18" s="773"/>
      <c r="U18" s="773"/>
      <c r="V18" s="773"/>
      <c r="W18" s="773"/>
      <c r="X18" s="773"/>
      <c r="Y18" s="773"/>
      <c r="Z18" s="773"/>
      <c r="AA18" s="773"/>
      <c r="AB18" s="774"/>
      <c r="AC18" s="856"/>
      <c r="AD18" s="856"/>
      <c r="AE18" s="856"/>
      <c r="AF18" s="856"/>
      <c r="AG18" s="856"/>
      <c r="AH18" s="857"/>
      <c r="BB18" s="299" t="s">
        <v>903</v>
      </c>
      <c r="BC18" s="300" t="s">
        <v>902</v>
      </c>
      <c r="BE18" s="827" t="s">
        <v>985</v>
      </c>
      <c r="BF18" s="240" t="s">
        <v>1018</v>
      </c>
      <c r="BP18" s="245" t="s">
        <v>994</v>
      </c>
    </row>
    <row r="19" spans="1:68" ht="25.5" customHeight="1" thickBot="1">
      <c r="A19" s="779" t="s">
        <v>965</v>
      </c>
      <c r="B19" s="780"/>
      <c r="C19" s="780"/>
      <c r="D19" s="780"/>
      <c r="E19" s="781"/>
      <c r="F19" s="755" t="s">
        <v>6</v>
      </c>
      <c r="G19" s="756"/>
      <c r="H19" s="757"/>
      <c r="I19" s="755" t="s">
        <v>966</v>
      </c>
      <c r="J19" s="756"/>
      <c r="K19" s="756"/>
      <c r="L19" s="756"/>
      <c r="M19" s="756"/>
      <c r="N19" s="756"/>
      <c r="O19" s="756"/>
      <c r="P19" s="756"/>
      <c r="Q19" s="756"/>
      <c r="R19" s="755" t="s">
        <v>1032</v>
      </c>
      <c r="S19" s="756"/>
      <c r="T19" s="756"/>
      <c r="U19" s="756"/>
      <c r="V19" s="756"/>
      <c r="W19" s="756"/>
      <c r="X19" s="756"/>
      <c r="Y19" s="756"/>
      <c r="Z19" s="756"/>
      <c r="AA19" s="756"/>
      <c r="AB19" s="756"/>
      <c r="AC19" s="756"/>
      <c r="AD19" s="756"/>
      <c r="AE19" s="756"/>
      <c r="AF19" s="756"/>
      <c r="AG19" s="756"/>
      <c r="AH19" s="775"/>
      <c r="BB19" s="301"/>
      <c r="BC19" s="302"/>
      <c r="BE19" s="828"/>
      <c r="BF19" s="240" t="s">
        <v>1019</v>
      </c>
      <c r="BP19" s="245" t="s">
        <v>995</v>
      </c>
    </row>
    <row r="20" spans="1:68" ht="21.75" customHeight="1" thickBot="1">
      <c r="A20" s="782"/>
      <c r="B20" s="783"/>
      <c r="C20" s="783"/>
      <c r="D20" s="783"/>
      <c r="E20" s="784"/>
      <c r="F20" s="785" t="str">
        <f>IF(I20="","",VLOOKUP($I$20,$BB$1:$BC$21,2,0))</f>
        <v/>
      </c>
      <c r="G20" s="786"/>
      <c r="H20" s="787"/>
      <c r="I20" s="791"/>
      <c r="J20" s="792"/>
      <c r="K20" s="792"/>
      <c r="L20" s="792"/>
      <c r="M20" s="792"/>
      <c r="N20" s="792"/>
      <c r="O20" s="792"/>
      <c r="P20" s="792"/>
      <c r="Q20" s="792"/>
      <c r="R20" s="788"/>
      <c r="S20" s="789"/>
      <c r="T20" s="789"/>
      <c r="U20" s="789"/>
      <c r="V20" s="789"/>
      <c r="W20" s="789"/>
      <c r="X20" s="789"/>
      <c r="Y20" s="789"/>
      <c r="Z20" s="789"/>
      <c r="AA20" s="789"/>
      <c r="AB20" s="789"/>
      <c r="AC20" s="789"/>
      <c r="AD20" s="789"/>
      <c r="AE20" s="789"/>
      <c r="AF20" s="789"/>
      <c r="AG20" s="789"/>
      <c r="AH20" s="790"/>
      <c r="BB20" s="303"/>
      <c r="BC20" s="304"/>
      <c r="BE20" s="827" t="s">
        <v>986</v>
      </c>
      <c r="BF20" s="240" t="s">
        <v>1020</v>
      </c>
      <c r="BP20" s="231" t="s">
        <v>1038</v>
      </c>
    </row>
    <row r="21" spans="1:68" ht="31.9" customHeight="1" thickBot="1">
      <c r="A21" s="718" t="s">
        <v>1150</v>
      </c>
      <c r="B21" s="719"/>
      <c r="C21" s="719"/>
      <c r="D21" s="719"/>
      <c r="E21" s="720"/>
      <c r="F21" s="727" t="s">
        <v>1152</v>
      </c>
      <c r="G21" s="720"/>
      <c r="H21" s="731"/>
      <c r="I21" s="732"/>
      <c r="J21" s="732"/>
      <c r="K21" s="255" t="s">
        <v>1155</v>
      </c>
      <c r="L21" s="727" t="s">
        <v>1151</v>
      </c>
      <c r="M21" s="720"/>
      <c r="N21" s="731"/>
      <c r="O21" s="732"/>
      <c r="P21" s="732"/>
      <c r="Q21" s="255" t="s">
        <v>1155</v>
      </c>
      <c r="R21" s="727" t="s">
        <v>1153</v>
      </c>
      <c r="S21" s="720"/>
      <c r="T21" s="731">
        <f>H21+N21</f>
        <v>0</v>
      </c>
      <c r="U21" s="732"/>
      <c r="V21" s="732"/>
      <c r="W21" s="255" t="s">
        <v>1155</v>
      </c>
      <c r="X21" s="728" t="s">
        <v>1154</v>
      </c>
      <c r="Y21" s="729"/>
      <c r="Z21" s="729"/>
      <c r="AA21" s="729"/>
      <c r="AB21" s="730"/>
      <c r="AC21" s="862"/>
      <c r="AD21" s="863"/>
      <c r="AE21" s="863"/>
      <c r="AF21" s="863"/>
      <c r="AG21" s="863"/>
      <c r="AH21" s="864"/>
      <c r="BB21" s="303"/>
      <c r="BC21" s="304"/>
      <c r="BE21" s="828"/>
      <c r="BF21" s="240" t="s">
        <v>1021</v>
      </c>
    </row>
    <row r="22" spans="1:68" ht="33" customHeight="1" thickBot="1">
      <c r="A22" s="718" t="s">
        <v>1149</v>
      </c>
      <c r="B22" s="729"/>
      <c r="C22" s="729"/>
      <c r="D22" s="729"/>
      <c r="E22" s="733"/>
      <c r="F22" s="844"/>
      <c r="G22" s="845"/>
      <c r="H22" s="845"/>
      <c r="I22" s="845"/>
      <c r="J22" s="845"/>
      <c r="K22" s="845"/>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6"/>
      <c r="BE22" s="245" t="s">
        <v>987</v>
      </c>
      <c r="BF22" s="240" t="s">
        <v>1022</v>
      </c>
    </row>
    <row r="23" spans="1:68" ht="45.75" customHeight="1" thickBot="1">
      <c r="A23" s="718" t="s">
        <v>1571</v>
      </c>
      <c r="B23" s="719"/>
      <c r="C23" s="719"/>
      <c r="D23" s="719"/>
      <c r="E23" s="719"/>
      <c r="F23" s="719"/>
      <c r="G23" s="719"/>
      <c r="H23" s="723"/>
      <c r="I23" s="724"/>
      <c r="J23" s="725"/>
      <c r="K23" s="725"/>
      <c r="L23" s="725"/>
      <c r="M23" s="725"/>
      <c r="N23" s="725"/>
      <c r="O23" s="725"/>
      <c r="P23" s="725"/>
      <c r="Q23" s="725"/>
      <c r="R23" s="725"/>
      <c r="S23" s="725"/>
      <c r="T23" s="725"/>
      <c r="U23" s="725"/>
      <c r="V23" s="725"/>
      <c r="W23" s="725"/>
      <c r="X23" s="725"/>
      <c r="Y23" s="725"/>
      <c r="Z23" s="725"/>
      <c r="AA23" s="725"/>
      <c r="AB23" s="725"/>
      <c r="AC23" s="725"/>
      <c r="AD23" s="725"/>
      <c r="AE23" s="725"/>
      <c r="AF23" s="725"/>
      <c r="AG23" s="725"/>
      <c r="AH23" s="726"/>
      <c r="BE23" s="849" t="s">
        <v>988</v>
      </c>
      <c r="BF23" s="240" t="s">
        <v>1175</v>
      </c>
    </row>
    <row r="24" spans="1:68" ht="28.5" customHeight="1" thickBot="1">
      <c r="A24" s="741" t="s">
        <v>1267</v>
      </c>
      <c r="B24" s="742"/>
      <c r="C24" s="742"/>
      <c r="D24" s="742"/>
      <c r="E24" s="742"/>
      <c r="F24" s="742"/>
      <c r="G24" s="742"/>
      <c r="H24" s="743"/>
      <c r="I24" s="870"/>
      <c r="J24" s="871"/>
      <c r="K24" s="871"/>
      <c r="L24" s="871"/>
      <c r="M24" s="871"/>
      <c r="N24" s="871"/>
      <c r="O24" s="871"/>
      <c r="P24" s="871"/>
      <c r="Q24" s="871"/>
      <c r="R24" s="871"/>
      <c r="S24" s="871"/>
      <c r="T24" s="871"/>
      <c r="U24" s="871"/>
      <c r="V24" s="871"/>
      <c r="W24" s="871"/>
      <c r="X24" s="871"/>
      <c r="Y24" s="871"/>
      <c r="Z24" s="871"/>
      <c r="AA24" s="871"/>
      <c r="AB24" s="871"/>
      <c r="AC24" s="871"/>
      <c r="AD24" s="871"/>
      <c r="AE24" s="871"/>
      <c r="AF24" s="871"/>
      <c r="AG24" s="871"/>
      <c r="AH24" s="872"/>
      <c r="BB24" s="298"/>
      <c r="BE24" s="850"/>
      <c r="BF24" s="240" t="s">
        <v>1176</v>
      </c>
    </row>
    <row r="25" spans="1:68" ht="28.5" customHeight="1" thickBot="1">
      <c r="A25" s="741" t="s">
        <v>1275</v>
      </c>
      <c r="B25" s="742"/>
      <c r="C25" s="742"/>
      <c r="D25" s="742"/>
      <c r="E25" s="742"/>
      <c r="F25" s="742"/>
      <c r="G25" s="742"/>
      <c r="H25" s="743"/>
      <c r="I25" s="867"/>
      <c r="J25" s="868"/>
      <c r="K25" s="868"/>
      <c r="L25" s="868"/>
      <c r="M25" s="868"/>
      <c r="N25" s="868"/>
      <c r="O25" s="869" t="s">
        <v>1276</v>
      </c>
      <c r="P25" s="750"/>
      <c r="Q25" s="750"/>
      <c r="R25" s="751"/>
      <c r="S25" s="870"/>
      <c r="T25" s="871"/>
      <c r="U25" s="871"/>
      <c r="V25" s="871"/>
      <c r="W25" s="871"/>
      <c r="X25" s="871"/>
      <c r="Y25" s="750" t="s">
        <v>1277</v>
      </c>
      <c r="Z25" s="750"/>
      <c r="AA25" s="750"/>
      <c r="AB25" s="750"/>
      <c r="AC25" s="871"/>
      <c r="AD25" s="871"/>
      <c r="AE25" s="871"/>
      <c r="AF25" s="871"/>
      <c r="AG25" s="871"/>
      <c r="AH25" s="872"/>
      <c r="BB25" s="298"/>
      <c r="BE25" s="850"/>
      <c r="BF25" s="240" t="s">
        <v>1176</v>
      </c>
    </row>
    <row r="26" spans="1:68" ht="25.5" customHeight="1" thickBot="1">
      <c r="A26" s="718" t="s">
        <v>1203</v>
      </c>
      <c r="B26" s="719"/>
      <c r="C26" s="719"/>
      <c r="D26" s="719"/>
      <c r="E26" s="719"/>
      <c r="F26" s="719"/>
      <c r="G26" s="719"/>
      <c r="H26" s="723"/>
      <c r="I26" s="718" t="s">
        <v>1204</v>
      </c>
      <c r="J26" s="729"/>
      <c r="K26" s="729"/>
      <c r="L26" s="729"/>
      <c r="M26" s="729"/>
      <c r="N26" s="729"/>
      <c r="O26" s="729"/>
      <c r="P26" s="729"/>
      <c r="Q26" s="750"/>
      <c r="R26" s="750"/>
      <c r="S26" s="750"/>
      <c r="T26" s="750"/>
      <c r="U26" s="750"/>
      <c r="V26" s="750"/>
      <c r="W26" s="750"/>
      <c r="X26" s="750"/>
      <c r="Y26" s="750"/>
      <c r="Z26" s="750"/>
      <c r="AA26" s="750"/>
      <c r="AB26" s="750"/>
      <c r="AC26" s="750"/>
      <c r="AD26" s="750"/>
      <c r="AE26" s="750"/>
      <c r="AF26" s="750"/>
      <c r="AG26" s="750"/>
      <c r="AH26" s="751"/>
      <c r="BB26" s="298"/>
      <c r="BE26" s="850"/>
      <c r="BF26" s="240" t="s">
        <v>1177</v>
      </c>
    </row>
    <row r="27" spans="1:68" ht="8.25" customHeight="1" thickBot="1">
      <c r="A27" s="230"/>
      <c r="B27" s="230"/>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7"/>
      <c r="AF27" s="257"/>
      <c r="AG27" s="257"/>
      <c r="AH27" s="257"/>
      <c r="BE27" s="850"/>
      <c r="BF27" s="240" t="s">
        <v>1178</v>
      </c>
    </row>
    <row r="28" spans="1:68" ht="15.75" customHeight="1" thickBot="1">
      <c r="A28" s="247" t="s">
        <v>1040</v>
      </c>
      <c r="B28" s="230"/>
      <c r="C28" s="230"/>
      <c r="D28" s="230"/>
      <c r="E28" s="230"/>
      <c r="F28" s="230"/>
      <c r="G28" s="230"/>
      <c r="H28" s="230"/>
      <c r="I28" s="230"/>
      <c r="J28" s="230"/>
      <c r="K28" s="230"/>
      <c r="L28" s="230"/>
      <c r="M28" s="230"/>
      <c r="N28" s="230"/>
      <c r="O28" s="230"/>
      <c r="P28" s="230"/>
      <c r="Q28" s="230"/>
      <c r="R28" s="230"/>
      <c r="S28" s="258" t="s">
        <v>1050</v>
      </c>
      <c r="T28" s="230"/>
      <c r="U28" s="230"/>
      <c r="V28" s="230"/>
      <c r="W28" s="230"/>
      <c r="X28" s="230"/>
      <c r="Y28" s="230"/>
      <c r="Z28" s="230"/>
      <c r="AA28" s="230"/>
      <c r="AB28" s="230"/>
      <c r="AC28" s="230"/>
      <c r="AD28" s="230"/>
      <c r="AE28" s="230"/>
      <c r="AF28" s="259" t="s">
        <v>1052</v>
      </c>
      <c r="AG28" s="230"/>
      <c r="AH28" s="230"/>
      <c r="BE28" s="850"/>
      <c r="BF28" s="240" t="s">
        <v>1179</v>
      </c>
    </row>
    <row r="29" spans="1:68" ht="18" customHeight="1" thickBot="1">
      <c r="A29" s="230"/>
      <c r="B29" s="230"/>
      <c r="C29" s="230"/>
      <c r="D29" s="230"/>
      <c r="E29" s="230"/>
      <c r="F29" s="230"/>
      <c r="G29" s="230"/>
      <c r="H29" s="230"/>
      <c r="I29" s="230"/>
      <c r="J29" s="230"/>
      <c r="K29" s="230"/>
      <c r="L29" s="230"/>
      <c r="M29" s="230"/>
      <c r="N29" s="230"/>
      <c r="O29" s="230"/>
      <c r="P29" s="230"/>
      <c r="Q29" s="230"/>
      <c r="R29" s="230"/>
      <c r="S29" s="737" t="s">
        <v>1041</v>
      </c>
      <c r="T29" s="738"/>
      <c r="U29" s="738"/>
      <c r="V29" s="738"/>
      <c r="W29" s="738"/>
      <c r="X29" s="738"/>
      <c r="Y29" s="738"/>
      <c r="Z29" s="739" t="s">
        <v>1048</v>
      </c>
      <c r="AA29" s="739"/>
      <c r="AB29" s="739"/>
      <c r="AC29" s="739"/>
      <c r="AD29" s="739"/>
      <c r="AE29" s="739"/>
      <c r="AF29" s="740"/>
      <c r="AG29" s="230"/>
      <c r="AH29" s="230"/>
      <c r="BE29" s="851"/>
      <c r="BF29" s="240" t="s">
        <v>1180</v>
      </c>
    </row>
    <row r="30" spans="1:68" ht="18" customHeight="1" thickBot="1">
      <c r="A30" s="230"/>
      <c r="B30" s="258" t="s">
        <v>1049</v>
      </c>
      <c r="C30" s="230"/>
      <c r="D30" s="230"/>
      <c r="E30" s="230"/>
      <c r="F30" s="230"/>
      <c r="G30" s="230"/>
      <c r="H30" s="230"/>
      <c r="I30" s="230"/>
      <c r="J30" s="230"/>
      <c r="K30" s="230"/>
      <c r="L30" s="230"/>
      <c r="M30" s="230"/>
      <c r="N30" s="230"/>
      <c r="O30" s="259" t="s">
        <v>1052</v>
      </c>
      <c r="P30" s="230"/>
      <c r="Q30" s="230"/>
      <c r="R30" s="230"/>
      <c r="S30" s="865" t="s">
        <v>1042</v>
      </c>
      <c r="T30" s="866"/>
      <c r="U30" s="866"/>
      <c r="V30" s="866"/>
      <c r="W30" s="866"/>
      <c r="X30" s="866"/>
      <c r="Y30" s="866"/>
      <c r="Z30" s="744"/>
      <c r="AA30" s="744"/>
      <c r="AB30" s="744"/>
      <c r="AC30" s="744"/>
      <c r="AD30" s="744"/>
      <c r="AE30" s="744"/>
      <c r="AF30" s="745"/>
      <c r="AG30" s="230"/>
      <c r="AH30" s="230"/>
      <c r="BE30" s="827" t="s">
        <v>989</v>
      </c>
      <c r="BF30" s="240" t="s">
        <v>1181</v>
      </c>
    </row>
    <row r="31" spans="1:68" ht="18" customHeight="1" thickBot="1">
      <c r="A31" s="230"/>
      <c r="B31" s="737" t="s">
        <v>1041</v>
      </c>
      <c r="C31" s="738"/>
      <c r="D31" s="738"/>
      <c r="E31" s="738"/>
      <c r="F31" s="738"/>
      <c r="G31" s="738"/>
      <c r="H31" s="738"/>
      <c r="I31" s="739" t="s">
        <v>1048</v>
      </c>
      <c r="J31" s="739"/>
      <c r="K31" s="739"/>
      <c r="L31" s="739"/>
      <c r="M31" s="739"/>
      <c r="N31" s="739"/>
      <c r="O31" s="740"/>
      <c r="P31" s="230"/>
      <c r="Q31" s="230"/>
      <c r="R31" s="230"/>
      <c r="S31" s="748" t="s">
        <v>1043</v>
      </c>
      <c r="T31" s="749"/>
      <c r="U31" s="749"/>
      <c r="V31" s="749"/>
      <c r="W31" s="749"/>
      <c r="X31" s="749"/>
      <c r="Y31" s="749"/>
      <c r="Z31" s="746"/>
      <c r="AA31" s="746"/>
      <c r="AB31" s="746"/>
      <c r="AC31" s="746"/>
      <c r="AD31" s="746"/>
      <c r="AE31" s="746"/>
      <c r="AF31" s="747"/>
      <c r="AG31" s="230"/>
      <c r="AH31" s="230"/>
      <c r="BE31" s="828"/>
      <c r="BF31" s="240" t="s">
        <v>1182</v>
      </c>
    </row>
    <row r="32" spans="1:68" ht="18" customHeight="1" thickBot="1">
      <c r="A32" s="230"/>
      <c r="B32" s="734" t="s">
        <v>1572</v>
      </c>
      <c r="C32" s="735"/>
      <c r="D32" s="735"/>
      <c r="E32" s="735"/>
      <c r="F32" s="735"/>
      <c r="G32" s="735"/>
      <c r="H32" s="736"/>
      <c r="I32" s="887">
        <f>IF(F22="小規模事業者枠",'5（対象経費内訳書）'!BJ42,'5（対象経費内訳書）'!BJ69)</f>
        <v>0</v>
      </c>
      <c r="J32" s="888"/>
      <c r="K32" s="888"/>
      <c r="L32" s="888"/>
      <c r="M32" s="888"/>
      <c r="N32" s="888"/>
      <c r="O32" s="889"/>
      <c r="P32" s="230"/>
      <c r="Q32" s="230"/>
      <c r="R32" s="230"/>
      <c r="S32" s="721" t="s">
        <v>1044</v>
      </c>
      <c r="T32" s="722"/>
      <c r="U32" s="722"/>
      <c r="V32" s="722"/>
      <c r="W32" s="722"/>
      <c r="X32" s="722"/>
      <c r="Y32" s="722"/>
      <c r="Z32" s="875">
        <f>I32</f>
        <v>0</v>
      </c>
      <c r="AA32" s="876"/>
      <c r="AB32" s="876"/>
      <c r="AC32" s="876"/>
      <c r="AD32" s="876"/>
      <c r="AE32" s="876"/>
      <c r="AF32" s="877"/>
      <c r="AG32" s="230"/>
      <c r="AH32" s="230"/>
      <c r="BA32" s="231"/>
      <c r="BE32" s="245" t="s">
        <v>990</v>
      </c>
      <c r="BF32" s="240" t="s">
        <v>1183</v>
      </c>
    </row>
    <row r="33" spans="1:68" ht="18" customHeight="1" thickTop="1" thickBot="1">
      <c r="A33" s="230"/>
      <c r="B33" s="882" t="s">
        <v>1573</v>
      </c>
      <c r="C33" s="883"/>
      <c r="D33" s="883"/>
      <c r="E33" s="883"/>
      <c r="F33" s="883"/>
      <c r="G33" s="883"/>
      <c r="H33" s="883"/>
      <c r="I33" s="884">
        <f>IF(F22="小規模事業者枠",'5（対象経費内訳書）'!BJ41,'5（対象経費内訳書）'!BJ68)</f>
        <v>0</v>
      </c>
      <c r="J33" s="885"/>
      <c r="K33" s="885"/>
      <c r="L33" s="885"/>
      <c r="M33" s="885"/>
      <c r="N33" s="885"/>
      <c r="O33" s="886"/>
      <c r="P33" s="230"/>
      <c r="Q33" s="230"/>
      <c r="R33" s="230"/>
      <c r="S33" s="880" t="s">
        <v>1045</v>
      </c>
      <c r="T33" s="881"/>
      <c r="U33" s="881"/>
      <c r="V33" s="881"/>
      <c r="W33" s="881"/>
      <c r="X33" s="881"/>
      <c r="Y33" s="881"/>
      <c r="Z33" s="878">
        <f>SUM(Z30:AF32)</f>
        <v>0</v>
      </c>
      <c r="AA33" s="878"/>
      <c r="AB33" s="878"/>
      <c r="AC33" s="878"/>
      <c r="AD33" s="878"/>
      <c r="AE33" s="878"/>
      <c r="AF33" s="879"/>
      <c r="AG33" s="230"/>
      <c r="AH33" s="230"/>
      <c r="BA33" s="231"/>
      <c r="BE33" s="245" t="s">
        <v>991</v>
      </c>
      <c r="BF33" s="240" t="s">
        <v>1184</v>
      </c>
    </row>
    <row r="34" spans="1:68" ht="18" customHeight="1" thickBot="1">
      <c r="A34" s="230"/>
      <c r="B34" s="230" t="s">
        <v>1279</v>
      </c>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BE34" s="245" t="s">
        <v>992</v>
      </c>
      <c r="BF34" s="240" t="s">
        <v>1023</v>
      </c>
    </row>
    <row r="35" spans="1:68" ht="15.75" customHeight="1" thickBot="1">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BE35" s="245" t="s">
        <v>994</v>
      </c>
      <c r="BF35" s="240" t="s">
        <v>1185</v>
      </c>
    </row>
    <row r="36" spans="1:68" ht="15.75" customHeight="1" thickBot="1">
      <c r="A36" s="260" t="s">
        <v>1051</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E36" s="230"/>
      <c r="AF36" s="230"/>
      <c r="AG36" s="230"/>
      <c r="AH36" s="230"/>
      <c r="BE36" s="245"/>
      <c r="BF36" s="240"/>
    </row>
    <row r="37" spans="1:68" ht="18" customHeight="1">
      <c r="A37" s="261" t="s">
        <v>1046</v>
      </c>
      <c r="B37" s="261"/>
      <c r="C37" s="261"/>
      <c r="D37" s="261"/>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30"/>
      <c r="AE37" s="873"/>
      <c r="AF37" s="873"/>
      <c r="AG37" s="873"/>
      <c r="AH37" s="873"/>
    </row>
    <row r="38" spans="1:68" ht="18" customHeight="1">
      <c r="A38" s="261" t="s">
        <v>1274</v>
      </c>
      <c r="B38" s="261"/>
      <c r="C38" s="261"/>
      <c r="D38" s="261"/>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30"/>
      <c r="AE38" s="873"/>
      <c r="AF38" s="873"/>
      <c r="AG38" s="873"/>
      <c r="AH38" s="873"/>
    </row>
    <row r="39" spans="1:68" ht="18" customHeight="1">
      <c r="A39" s="261" t="s">
        <v>1047</v>
      </c>
      <c r="B39" s="261"/>
      <c r="C39" s="261"/>
      <c r="D39" s="261"/>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30"/>
      <c r="AE39" s="873"/>
      <c r="AF39" s="873"/>
      <c r="AG39" s="873"/>
      <c r="AH39" s="873"/>
    </row>
    <row r="40" spans="1:68" ht="18" customHeight="1">
      <c r="A40" s="261" t="s">
        <v>1163</v>
      </c>
      <c r="B40" s="261"/>
      <c r="C40" s="261"/>
      <c r="D40" s="261"/>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30"/>
      <c r="AE40" s="873"/>
      <c r="AF40" s="873"/>
      <c r="AG40" s="873"/>
      <c r="AH40" s="873"/>
    </row>
    <row r="41" spans="1:68" ht="18" customHeight="1">
      <c r="A41" s="874" t="s">
        <v>1278</v>
      </c>
      <c r="B41" s="874"/>
      <c r="C41" s="874"/>
      <c r="D41" s="874"/>
      <c r="E41" s="874"/>
      <c r="F41" s="874"/>
      <c r="G41" s="874"/>
      <c r="H41" s="874"/>
      <c r="I41" s="874"/>
      <c r="J41" s="874"/>
      <c r="K41" s="874"/>
      <c r="L41" s="874"/>
      <c r="M41" s="874"/>
      <c r="N41" s="874"/>
      <c r="O41" s="874"/>
      <c r="P41" s="874"/>
      <c r="Q41" s="874"/>
      <c r="R41" s="874"/>
      <c r="S41" s="874"/>
      <c r="T41" s="874"/>
      <c r="U41" s="874"/>
      <c r="V41" s="874"/>
      <c r="W41" s="874"/>
      <c r="X41" s="874"/>
      <c r="Y41" s="874"/>
      <c r="Z41" s="874"/>
      <c r="AA41" s="874"/>
      <c r="AB41" s="874"/>
      <c r="AC41" s="874"/>
      <c r="AD41" s="230"/>
      <c r="AE41" s="873"/>
      <c r="AF41" s="873"/>
      <c r="AG41" s="873"/>
      <c r="AH41" s="873"/>
      <c r="BF41" s="262"/>
    </row>
    <row r="42" spans="1:68" s="262" customFormat="1" ht="18" customHeight="1">
      <c r="A42" s="261" t="s">
        <v>1205</v>
      </c>
      <c r="B42" s="261"/>
      <c r="C42" s="261"/>
      <c r="D42" s="261"/>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30"/>
      <c r="AE42" s="873"/>
      <c r="AF42" s="873"/>
      <c r="AG42" s="873"/>
      <c r="AH42" s="873"/>
      <c r="AI42" s="231"/>
      <c r="AJ42" s="231"/>
      <c r="AK42" s="231"/>
      <c r="AL42" s="231"/>
      <c r="AM42" s="231"/>
      <c r="AN42" s="231"/>
      <c r="BP42" s="231"/>
    </row>
    <row r="43" spans="1:68" s="262" customFormat="1" ht="18" customHeight="1">
      <c r="A43" s="261" t="s">
        <v>1273</v>
      </c>
      <c r="B43" s="261"/>
      <c r="C43" s="261"/>
      <c r="D43" s="261"/>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30"/>
      <c r="AE43" s="873"/>
      <c r="AF43" s="873"/>
      <c r="AG43" s="873"/>
      <c r="AH43" s="873"/>
      <c r="AI43" s="231"/>
      <c r="AJ43" s="231"/>
      <c r="AK43" s="231"/>
      <c r="AL43" s="231"/>
      <c r="AM43" s="231"/>
      <c r="AN43" s="231"/>
      <c r="BP43" s="231"/>
    </row>
    <row r="44" spans="1:68" s="262" customFormat="1" ht="15.75" customHeight="1">
      <c r="AT44" s="231"/>
    </row>
    <row r="45" spans="1:68" s="262" customFormat="1" ht="15.75" customHeight="1">
      <c r="AT45" s="231"/>
    </row>
    <row r="46" spans="1:68" s="262" customFormat="1" ht="15.75" customHeight="1">
      <c r="AT46" s="231"/>
    </row>
    <row r="47" spans="1:68" s="262" customFormat="1" ht="30.75" customHeight="1">
      <c r="AT47" s="231"/>
      <c r="BF47" s="231"/>
    </row>
    <row r="48" spans="1:68" ht="19.5" customHeight="1">
      <c r="A48" s="262"/>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BP48" s="262"/>
    </row>
    <row r="49" spans="1:34" ht="19.5" customHeight="1">
      <c r="A49" s="263"/>
      <c r="B49" s="263"/>
      <c r="C49" s="263"/>
      <c r="D49" s="263"/>
      <c r="E49" s="263"/>
      <c r="F49" s="263"/>
      <c r="G49" s="264"/>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row>
  </sheetData>
  <sheetProtection selectLockedCells="1"/>
  <mergeCells count="102">
    <mergeCell ref="AE43:AH43"/>
    <mergeCell ref="AE40:AH40"/>
    <mergeCell ref="AE41:AH41"/>
    <mergeCell ref="AE42:AH42"/>
    <mergeCell ref="A41:AC41"/>
    <mergeCell ref="Z32:AF32"/>
    <mergeCell ref="Z33:AF33"/>
    <mergeCell ref="S33:Y33"/>
    <mergeCell ref="B33:H33"/>
    <mergeCell ref="I33:O33"/>
    <mergeCell ref="I32:O32"/>
    <mergeCell ref="AE37:AH37"/>
    <mergeCell ref="AE38:AH38"/>
    <mergeCell ref="AE39:AH39"/>
    <mergeCell ref="BE30:BE31"/>
    <mergeCell ref="W9:AH9"/>
    <mergeCell ref="BE13:BE15"/>
    <mergeCell ref="BE16:BE17"/>
    <mergeCell ref="BE18:BE19"/>
    <mergeCell ref="BE20:BE21"/>
    <mergeCell ref="L10:AH10"/>
    <mergeCell ref="BE23:BE29"/>
    <mergeCell ref="R15:V15"/>
    <mergeCell ref="W15:AH15"/>
    <mergeCell ref="AC18:AH18"/>
    <mergeCell ref="R16:V16"/>
    <mergeCell ref="W16:AH16"/>
    <mergeCell ref="AC21:AH21"/>
    <mergeCell ref="S29:Y29"/>
    <mergeCell ref="S30:Y30"/>
    <mergeCell ref="I25:N25"/>
    <mergeCell ref="O25:R25"/>
    <mergeCell ref="S25:X25"/>
    <mergeCell ref="AC25:AH25"/>
    <mergeCell ref="Y25:AB25"/>
    <mergeCell ref="F22:AH22"/>
    <mergeCell ref="A24:H24"/>
    <mergeCell ref="I24:AH24"/>
    <mergeCell ref="BE1:BE2"/>
    <mergeCell ref="BE3:BE4"/>
    <mergeCell ref="BE5:BE7"/>
    <mergeCell ref="BE8:BE10"/>
    <mergeCell ref="A9:E10"/>
    <mergeCell ref="A2:AH2"/>
    <mergeCell ref="R4:V4"/>
    <mergeCell ref="W4:AH4"/>
    <mergeCell ref="R9:V9"/>
    <mergeCell ref="F10:K10"/>
    <mergeCell ref="F9:I9"/>
    <mergeCell ref="J9:Q9"/>
    <mergeCell ref="A5:S5"/>
    <mergeCell ref="A15:E15"/>
    <mergeCell ref="F15:Q15"/>
    <mergeCell ref="A11:E11"/>
    <mergeCell ref="F11:U11"/>
    <mergeCell ref="V11:AH11"/>
    <mergeCell ref="A12:E12"/>
    <mergeCell ref="F12:U12"/>
    <mergeCell ref="A14:E14"/>
    <mergeCell ref="F14:Q14"/>
    <mergeCell ref="R14:V14"/>
    <mergeCell ref="W14:AH14"/>
    <mergeCell ref="A13:E13"/>
    <mergeCell ref="R13:V13"/>
    <mergeCell ref="W13:AH13"/>
    <mergeCell ref="F13:Q13"/>
    <mergeCell ref="F16:I16"/>
    <mergeCell ref="J16:Q16"/>
    <mergeCell ref="F19:H19"/>
    <mergeCell ref="A16:E18"/>
    <mergeCell ref="F17:K18"/>
    <mergeCell ref="L17:AB18"/>
    <mergeCell ref="R19:AH19"/>
    <mergeCell ref="I19:Q19"/>
    <mergeCell ref="AC17:AH17"/>
    <mergeCell ref="A19:E20"/>
    <mergeCell ref="F20:H20"/>
    <mergeCell ref="R20:AH20"/>
    <mergeCell ref="I20:Q20"/>
    <mergeCell ref="A21:E21"/>
    <mergeCell ref="S32:Y32"/>
    <mergeCell ref="A23:H23"/>
    <mergeCell ref="I23:AH23"/>
    <mergeCell ref="L21:M21"/>
    <mergeCell ref="F21:G21"/>
    <mergeCell ref="R21:S21"/>
    <mergeCell ref="X21:AB21"/>
    <mergeCell ref="H21:J21"/>
    <mergeCell ref="N21:P21"/>
    <mergeCell ref="T21:V21"/>
    <mergeCell ref="A22:E22"/>
    <mergeCell ref="B32:H32"/>
    <mergeCell ref="B31:H31"/>
    <mergeCell ref="A26:H26"/>
    <mergeCell ref="Z29:AF29"/>
    <mergeCell ref="A25:H25"/>
    <mergeCell ref="Z30:AF30"/>
    <mergeCell ref="Z31:AF31"/>
    <mergeCell ref="I31:O31"/>
    <mergeCell ref="S31:Y31"/>
    <mergeCell ref="I26:P26"/>
    <mergeCell ref="Q26:AH26"/>
  </mergeCells>
  <phoneticPr fontId="12"/>
  <dataValidations xWindow="284" yWindow="765" count="13">
    <dataValidation type="list" allowBlank="1" showInputMessage="1" showErrorMessage="1" prompt="法人、団体等、個人事業主_x000a_を選択入力" sqref="W9:AH9" xr:uid="{00000000-0002-0000-0600-000000000000}">
      <formula1>$BH$1:$BH$4</formula1>
    </dataValidation>
    <dataValidation type="list" allowBlank="1" showInputMessage="1" showErrorMessage="1" prompt="業種を選択してください" sqref="I20:Q20" xr:uid="{00000000-0002-0000-0600-000001000000}">
      <formula1>$BB$1:$BB$21</formula1>
    </dataValidation>
    <dataValidation type="list" allowBlank="1" showInputMessage="1" showErrorMessage="1" prompt="営業中、休業中、廃業を選択入力" sqref="AC18:AH18" xr:uid="{00000000-0002-0000-0600-000002000000}">
      <formula1>$BJ$1:$BJ$4</formula1>
    </dataValidation>
    <dataValidation allowBlank="1" showInputMessage="1" showErrorMessage="1" prompt="右欄の業種を選択入力したら、自動表示" sqref="F20:H20" xr:uid="{00000000-0002-0000-0600-000003000000}"/>
    <dataValidation allowBlank="1" showInputMessage="1" showErrorMessage="1" prompt="市町名以下の住所を記入_x000a_（県外については、県名からすべて記入）" sqref="L10:AH10" xr:uid="{00000000-0002-0000-0600-000004000000}"/>
    <dataValidation type="list" allowBlank="1" showInputMessage="1" showErrorMessage="1" prompt="市町名or【県外】_x000a_を入力" sqref="F10:K10" xr:uid="{00000000-0002-0000-0600-000005000000}">
      <formula1>$BP$1:$BP$21</formula1>
    </dataValidation>
    <dataValidation type="list" allowBlank="1" showInputMessage="1" showErrorMessage="1" prompt="市町名or【県外】_x000a_を入力" sqref="F17:K18" xr:uid="{00000000-0002-0000-0600-000006000000}">
      <formula1>$BP$1:$BP$19</formula1>
    </dataValidation>
    <dataValidation type="list" allowBlank="1" showInputMessage="1" showErrorMessage="1" prompt="小規模事業者枠、中小企業者枠_x000a_を選択入力" sqref="F22" xr:uid="{00000000-0002-0000-0600-000007000000}">
      <formula1>$BR$1:$BR$2</formula1>
    </dataValidation>
    <dataValidation allowBlank="1" showInputMessage="1" showErrorMessage="1" prompt="「収入申告書、売上高比較」または「収入申告書、売上総利益比較」で計算された売上減少率または売上総利益減少率を記入。_x000a__x000a_" sqref="AC21:AH21" xr:uid="{00000000-0002-0000-0600-000009000000}"/>
    <dataValidation allowBlank="1" showInputMessage="1" showErrorMessage="1" prompt="申請書を作成するにあたって、相談及び助言を受けた場合、支援機関の名称を記載【商工会議所、商工会、山口県中小企業団体中央会等】（複数の場合は、主に相談等を行った支援機関）" sqref="Q26:AH26" xr:uid="{00000000-0002-0000-0600-00000B000000}"/>
    <dataValidation imeMode="hiragana" allowBlank="1" showInputMessage="1" showErrorMessage="1" sqref="F11:U11" xr:uid="{00000000-0002-0000-0600-00000D000000}"/>
    <dataValidation imeMode="off" allowBlank="1" showInputMessage="1" showErrorMessage="1" promptTitle="日付" prompt="YYYY/MM/DD_x000a_形式で入力してください。" sqref="I24:I25 J24:M24 N24 O24:O25 P24:R24 S24:S25 T24:X24 AD24:AH24 Z24:AB24 AC24:AC25 Y24" xr:uid="{C43DB217-1B21-42F7-9BF1-BC5246216B99}"/>
    <dataValidation imeMode="off" allowBlank="1" showInputMessage="1" showErrorMessage="1" sqref="Y25:AB25" xr:uid="{62A0B026-2184-470C-AAFF-77041D8319E2}"/>
  </dataValidations>
  <printOptions horizontalCentered="1"/>
  <pageMargins left="0.51181102362204722" right="0.51181102362204722" top="0.55118110236220474" bottom="0.35433070866141736"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22" r:id="rId4" name="Check Box 22">
              <controlPr defaultSize="0" autoFill="0" autoLine="0" autoPict="0">
                <anchor moveWithCells="1">
                  <from>
                    <xdr:col>30</xdr:col>
                    <xdr:colOff>28575</xdr:colOff>
                    <xdr:row>35</xdr:row>
                    <xdr:rowOff>161925</xdr:rowOff>
                  </from>
                  <to>
                    <xdr:col>35</xdr:col>
                    <xdr:colOff>57150</xdr:colOff>
                    <xdr:row>37</xdr:row>
                    <xdr:rowOff>28575</xdr:rowOff>
                  </to>
                </anchor>
              </controlPr>
            </control>
          </mc:Choice>
        </mc:AlternateContent>
        <mc:AlternateContent xmlns:mc="http://schemas.openxmlformats.org/markup-compatibility/2006">
          <mc:Choice Requires="x14">
            <control shapeId="25630" r:id="rId5" name="Check Box 30">
              <controlPr defaultSize="0" autoFill="0" autoLine="0" autoPict="0">
                <anchor moveWithCells="1">
                  <from>
                    <xdr:col>30</xdr:col>
                    <xdr:colOff>28575</xdr:colOff>
                    <xdr:row>37</xdr:row>
                    <xdr:rowOff>200025</xdr:rowOff>
                  </from>
                  <to>
                    <xdr:col>35</xdr:col>
                    <xdr:colOff>57150</xdr:colOff>
                    <xdr:row>39</xdr:row>
                    <xdr:rowOff>38100</xdr:rowOff>
                  </to>
                </anchor>
              </controlPr>
            </control>
          </mc:Choice>
        </mc:AlternateContent>
        <mc:AlternateContent xmlns:mc="http://schemas.openxmlformats.org/markup-compatibility/2006">
          <mc:Choice Requires="x14">
            <control shapeId="25631" r:id="rId6" name="Check Box 31">
              <controlPr defaultSize="0" autoFill="0" autoLine="0" autoPict="0">
                <anchor moveWithCells="1">
                  <from>
                    <xdr:col>30</xdr:col>
                    <xdr:colOff>28575</xdr:colOff>
                    <xdr:row>36</xdr:row>
                    <xdr:rowOff>190500</xdr:rowOff>
                  </from>
                  <to>
                    <xdr:col>35</xdr:col>
                    <xdr:colOff>57150</xdr:colOff>
                    <xdr:row>38</xdr:row>
                    <xdr:rowOff>28575</xdr:rowOff>
                  </to>
                </anchor>
              </controlPr>
            </control>
          </mc:Choice>
        </mc:AlternateContent>
        <mc:AlternateContent xmlns:mc="http://schemas.openxmlformats.org/markup-compatibility/2006">
          <mc:Choice Requires="x14">
            <control shapeId="25632" r:id="rId7" name="Check Box 32">
              <controlPr defaultSize="0" autoFill="0" autoLine="0" autoPict="0">
                <anchor moveWithCells="1">
                  <from>
                    <xdr:col>30</xdr:col>
                    <xdr:colOff>28575</xdr:colOff>
                    <xdr:row>39</xdr:row>
                    <xdr:rowOff>200025</xdr:rowOff>
                  </from>
                  <to>
                    <xdr:col>35</xdr:col>
                    <xdr:colOff>57150</xdr:colOff>
                    <xdr:row>41</xdr:row>
                    <xdr:rowOff>38100</xdr:rowOff>
                  </to>
                </anchor>
              </controlPr>
            </control>
          </mc:Choice>
        </mc:AlternateContent>
        <mc:AlternateContent xmlns:mc="http://schemas.openxmlformats.org/markup-compatibility/2006">
          <mc:Choice Requires="x14">
            <control shapeId="25633" r:id="rId8" name="Check Box 33">
              <controlPr defaultSize="0" autoFill="0" autoLine="0" autoPict="0">
                <anchor moveWithCells="1">
                  <from>
                    <xdr:col>30</xdr:col>
                    <xdr:colOff>28575</xdr:colOff>
                    <xdr:row>38</xdr:row>
                    <xdr:rowOff>209550</xdr:rowOff>
                  </from>
                  <to>
                    <xdr:col>35</xdr:col>
                    <xdr:colOff>57150</xdr:colOff>
                    <xdr:row>40</xdr:row>
                    <xdr:rowOff>47625</xdr:rowOff>
                  </to>
                </anchor>
              </controlPr>
            </control>
          </mc:Choice>
        </mc:AlternateContent>
        <mc:AlternateContent xmlns:mc="http://schemas.openxmlformats.org/markup-compatibility/2006">
          <mc:Choice Requires="x14">
            <control shapeId="25634" r:id="rId9" name="Check Box 34">
              <controlPr defaultSize="0" autoFill="0" autoLine="0" autoPict="0">
                <anchor moveWithCells="1">
                  <from>
                    <xdr:col>30</xdr:col>
                    <xdr:colOff>28575</xdr:colOff>
                    <xdr:row>40</xdr:row>
                    <xdr:rowOff>200025</xdr:rowOff>
                  </from>
                  <to>
                    <xdr:col>35</xdr:col>
                    <xdr:colOff>57150</xdr:colOff>
                    <xdr:row>42</xdr:row>
                    <xdr:rowOff>38100</xdr:rowOff>
                  </to>
                </anchor>
              </controlPr>
            </control>
          </mc:Choice>
        </mc:AlternateContent>
        <mc:AlternateContent xmlns:mc="http://schemas.openxmlformats.org/markup-compatibility/2006">
          <mc:Choice Requires="x14">
            <control shapeId="25636" r:id="rId10" name="Check Box 36">
              <controlPr defaultSize="0" autoFill="0" autoLine="0" autoPict="0">
                <anchor moveWithCells="1">
                  <from>
                    <xdr:col>30</xdr:col>
                    <xdr:colOff>28575</xdr:colOff>
                    <xdr:row>41</xdr:row>
                    <xdr:rowOff>180975</xdr:rowOff>
                  </from>
                  <to>
                    <xdr:col>35</xdr:col>
                    <xdr:colOff>57150</xdr:colOff>
                    <xdr:row>43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J62"/>
  <sheetViews>
    <sheetView showZeros="0" topLeftCell="A34" zoomScale="70" zoomScaleNormal="70" zoomScaleSheetLayoutView="100" workbookViewId="0">
      <selection activeCell="H44" sqref="H44:AC44"/>
    </sheetView>
  </sheetViews>
  <sheetFormatPr defaultColWidth="3" defaultRowHeight="18" customHeight="1"/>
  <cols>
    <col min="1" max="40" width="3" style="284"/>
    <col min="41" max="41" width="49.125" style="284" customWidth="1"/>
    <col min="42" max="86" width="3" style="284" customWidth="1"/>
    <col min="87" max="16384" width="3" style="284"/>
  </cols>
  <sheetData>
    <row r="1" spans="1:114" ht="18" customHeight="1">
      <c r="A1" s="282" t="s">
        <v>1144</v>
      </c>
      <c r="B1" s="282"/>
      <c r="C1" s="282"/>
      <c r="D1" s="282"/>
      <c r="E1" s="282"/>
      <c r="F1" s="282"/>
      <c r="G1" s="282"/>
      <c r="H1" s="283"/>
      <c r="I1" s="283"/>
      <c r="J1" s="283"/>
      <c r="K1" s="283"/>
      <c r="L1" s="283"/>
      <c r="M1" s="283"/>
      <c r="N1" s="283"/>
      <c r="O1" s="283"/>
      <c r="P1" s="283"/>
      <c r="Q1" s="283"/>
      <c r="R1" s="283"/>
      <c r="S1" s="283"/>
      <c r="T1" s="283"/>
      <c r="U1" s="283"/>
      <c r="V1" s="283"/>
      <c r="W1" s="283"/>
      <c r="X1" s="890"/>
      <c r="Y1" s="890"/>
      <c r="Z1" s="890"/>
      <c r="AA1" s="890"/>
      <c r="AB1" s="890"/>
      <c r="AC1" s="890"/>
    </row>
    <row r="2" spans="1:114" ht="15" customHeight="1">
      <c r="A2" s="282"/>
      <c r="B2" s="282"/>
      <c r="C2" s="282"/>
      <c r="D2" s="282"/>
      <c r="E2" s="282"/>
      <c r="F2" s="282"/>
      <c r="G2" s="282"/>
      <c r="H2" s="283"/>
      <c r="I2" s="283"/>
      <c r="J2" s="283"/>
      <c r="K2" s="283"/>
      <c r="L2" s="283"/>
      <c r="M2" s="283"/>
      <c r="N2" s="283"/>
      <c r="O2" s="283"/>
      <c r="P2" s="283"/>
      <c r="Q2" s="283"/>
      <c r="R2" s="283"/>
      <c r="S2" s="283"/>
      <c r="T2" s="283"/>
      <c r="U2" s="283"/>
      <c r="V2" s="283"/>
      <c r="W2" s="283"/>
      <c r="X2" s="283"/>
      <c r="Y2" s="283"/>
      <c r="Z2" s="283"/>
      <c r="AA2" s="283"/>
      <c r="AB2" s="283"/>
      <c r="AC2" s="283"/>
    </row>
    <row r="3" spans="1:114" ht="18" customHeight="1">
      <c r="A3" s="926" t="s">
        <v>1293</v>
      </c>
      <c r="B3" s="926"/>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row>
    <row r="4" spans="1:114" ht="9.9499999999999993" customHeight="1" thickBo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row>
    <row r="5" spans="1:114" ht="39.950000000000003" customHeight="1" thickBot="1">
      <c r="A5" s="929" t="s">
        <v>1501</v>
      </c>
      <c r="B5" s="930"/>
      <c r="C5" s="930"/>
      <c r="D5" s="931"/>
      <c r="E5" s="932"/>
      <c r="F5" s="933"/>
      <c r="G5" s="933"/>
      <c r="H5" s="933"/>
      <c r="I5" s="933"/>
      <c r="J5" s="933"/>
      <c r="K5" s="933"/>
      <c r="L5" s="933"/>
      <c r="M5" s="933"/>
      <c r="N5" s="933"/>
      <c r="O5" s="933"/>
      <c r="P5" s="933"/>
      <c r="Q5" s="933"/>
      <c r="R5" s="933"/>
      <c r="S5" s="933"/>
      <c r="T5" s="933"/>
      <c r="U5" s="933"/>
      <c r="V5" s="933"/>
      <c r="W5" s="933"/>
      <c r="X5" s="933"/>
      <c r="Y5" s="933"/>
      <c r="Z5" s="933"/>
      <c r="AA5" s="933"/>
      <c r="AB5" s="933"/>
      <c r="AC5" s="934"/>
    </row>
    <row r="6" spans="1:114" ht="18" customHeight="1">
      <c r="A6" s="920" t="s">
        <v>1241</v>
      </c>
      <c r="B6" s="921"/>
      <c r="C6" s="921"/>
      <c r="D6" s="922"/>
      <c r="E6" s="891"/>
      <c r="F6" s="892"/>
      <c r="G6" s="892"/>
      <c r="H6" s="892"/>
      <c r="I6" s="892"/>
      <c r="J6" s="892"/>
      <c r="K6" s="892"/>
      <c r="L6" s="892"/>
      <c r="M6" s="892"/>
      <c r="N6" s="892"/>
      <c r="O6" s="892"/>
      <c r="P6" s="892"/>
      <c r="Q6" s="892"/>
      <c r="R6" s="892"/>
      <c r="S6" s="892"/>
      <c r="T6" s="892"/>
      <c r="U6" s="892"/>
      <c r="V6" s="892"/>
      <c r="W6" s="892"/>
      <c r="X6" s="892"/>
      <c r="Y6" s="892"/>
      <c r="Z6" s="892"/>
      <c r="AA6" s="892"/>
      <c r="AB6" s="892"/>
      <c r="AC6" s="893"/>
    </row>
    <row r="7" spans="1:114" ht="18" customHeight="1">
      <c r="A7" s="923"/>
      <c r="B7" s="924"/>
      <c r="C7" s="924"/>
      <c r="D7" s="925"/>
      <c r="E7" s="894"/>
      <c r="F7" s="895"/>
      <c r="G7" s="895"/>
      <c r="H7" s="895"/>
      <c r="I7" s="895"/>
      <c r="J7" s="895"/>
      <c r="K7" s="895"/>
      <c r="L7" s="895"/>
      <c r="M7" s="895"/>
      <c r="N7" s="895"/>
      <c r="O7" s="895"/>
      <c r="P7" s="895"/>
      <c r="Q7" s="895"/>
      <c r="R7" s="895"/>
      <c r="S7" s="895"/>
      <c r="T7" s="895"/>
      <c r="U7" s="895"/>
      <c r="V7" s="895"/>
      <c r="W7" s="895"/>
      <c r="X7" s="895"/>
      <c r="Y7" s="895"/>
      <c r="Z7" s="895"/>
      <c r="AA7" s="895"/>
      <c r="AB7" s="895"/>
      <c r="AC7" s="896"/>
    </row>
    <row r="8" spans="1:114" ht="18" customHeight="1">
      <c r="A8" s="923"/>
      <c r="B8" s="924"/>
      <c r="C8" s="924"/>
      <c r="D8" s="925"/>
      <c r="E8" s="894"/>
      <c r="F8" s="895"/>
      <c r="G8" s="895"/>
      <c r="H8" s="895"/>
      <c r="I8" s="895"/>
      <c r="J8" s="895"/>
      <c r="K8" s="895"/>
      <c r="L8" s="895"/>
      <c r="M8" s="895"/>
      <c r="N8" s="895"/>
      <c r="O8" s="895"/>
      <c r="P8" s="895"/>
      <c r="Q8" s="895"/>
      <c r="R8" s="895"/>
      <c r="S8" s="895"/>
      <c r="T8" s="895"/>
      <c r="U8" s="895"/>
      <c r="V8" s="895"/>
      <c r="W8" s="895"/>
      <c r="X8" s="895"/>
      <c r="Y8" s="895"/>
      <c r="Z8" s="895"/>
      <c r="AA8" s="895"/>
      <c r="AB8" s="895"/>
      <c r="AC8" s="896"/>
    </row>
    <row r="9" spans="1:114" ht="18" customHeight="1">
      <c r="A9" s="923"/>
      <c r="B9" s="924"/>
      <c r="C9" s="924"/>
      <c r="D9" s="925"/>
      <c r="E9" s="894"/>
      <c r="F9" s="895"/>
      <c r="G9" s="895"/>
      <c r="H9" s="895"/>
      <c r="I9" s="895"/>
      <c r="J9" s="895"/>
      <c r="K9" s="895"/>
      <c r="L9" s="895"/>
      <c r="M9" s="895"/>
      <c r="N9" s="895"/>
      <c r="O9" s="895"/>
      <c r="P9" s="895"/>
      <c r="Q9" s="895"/>
      <c r="R9" s="895"/>
      <c r="S9" s="895"/>
      <c r="T9" s="895"/>
      <c r="U9" s="895"/>
      <c r="V9" s="895"/>
      <c r="W9" s="895"/>
      <c r="X9" s="895"/>
      <c r="Y9" s="895"/>
      <c r="Z9" s="895"/>
      <c r="AA9" s="895"/>
      <c r="AB9" s="895"/>
      <c r="AC9" s="896"/>
    </row>
    <row r="10" spans="1:114" ht="18" customHeight="1">
      <c r="A10" s="923"/>
      <c r="B10" s="924"/>
      <c r="C10" s="924"/>
      <c r="D10" s="925"/>
      <c r="E10" s="894"/>
      <c r="F10" s="895"/>
      <c r="G10" s="895"/>
      <c r="H10" s="895"/>
      <c r="I10" s="895"/>
      <c r="J10" s="895"/>
      <c r="K10" s="895"/>
      <c r="L10" s="895"/>
      <c r="M10" s="895"/>
      <c r="N10" s="895"/>
      <c r="O10" s="895"/>
      <c r="P10" s="895"/>
      <c r="Q10" s="895"/>
      <c r="R10" s="895"/>
      <c r="S10" s="895"/>
      <c r="T10" s="895"/>
      <c r="U10" s="895"/>
      <c r="V10" s="895"/>
      <c r="W10" s="895"/>
      <c r="X10" s="895"/>
      <c r="Y10" s="895"/>
      <c r="Z10" s="895"/>
      <c r="AA10" s="895"/>
      <c r="AB10" s="895"/>
      <c r="AC10" s="896"/>
    </row>
    <row r="11" spans="1:114" ht="18" customHeight="1" thickBot="1">
      <c r="A11" s="911"/>
      <c r="B11" s="912"/>
      <c r="C11" s="912"/>
      <c r="D11" s="913"/>
      <c r="E11" s="897"/>
      <c r="F11" s="898"/>
      <c r="G11" s="898"/>
      <c r="H11" s="898"/>
      <c r="I11" s="898"/>
      <c r="J11" s="898"/>
      <c r="K11" s="898"/>
      <c r="L11" s="898"/>
      <c r="M11" s="898"/>
      <c r="N11" s="898"/>
      <c r="O11" s="898"/>
      <c r="P11" s="898"/>
      <c r="Q11" s="898"/>
      <c r="R11" s="898"/>
      <c r="S11" s="898"/>
      <c r="T11" s="898"/>
      <c r="U11" s="898"/>
      <c r="V11" s="898"/>
      <c r="W11" s="898"/>
      <c r="X11" s="898"/>
      <c r="Y11" s="898"/>
      <c r="Z11" s="898"/>
      <c r="AA11" s="898"/>
      <c r="AB11" s="898"/>
      <c r="AC11" s="899"/>
    </row>
    <row r="12" spans="1:114" s="283" customFormat="1" ht="9.9499999999999993" customHeight="1" thickBot="1">
      <c r="A12" s="286"/>
      <c r="B12" s="286"/>
      <c r="C12" s="286"/>
      <c r="D12" s="286"/>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row>
    <row r="13" spans="1:114" ht="18" customHeight="1">
      <c r="A13" s="920" t="s">
        <v>1502</v>
      </c>
      <c r="B13" s="921"/>
      <c r="C13" s="921"/>
      <c r="D13" s="922"/>
      <c r="E13" s="927"/>
      <c r="F13" s="902"/>
      <c r="G13" s="902"/>
      <c r="H13" s="902"/>
      <c r="I13" s="902"/>
      <c r="J13" s="902"/>
      <c r="K13" s="902"/>
      <c r="L13" s="902"/>
      <c r="M13" s="902"/>
      <c r="N13" s="900" t="s">
        <v>1064</v>
      </c>
      <c r="O13" s="900"/>
      <c r="P13" s="900"/>
      <c r="Q13" s="902"/>
      <c r="R13" s="902"/>
      <c r="S13" s="902"/>
      <c r="T13" s="902"/>
      <c r="U13" s="902"/>
      <c r="V13" s="902"/>
      <c r="W13" s="902"/>
      <c r="X13" s="902"/>
      <c r="Y13" s="902"/>
      <c r="Z13" s="900" t="s">
        <v>1065</v>
      </c>
      <c r="AA13" s="900"/>
      <c r="AB13" s="900"/>
      <c r="AC13" s="904"/>
    </row>
    <row r="14" spans="1:114" ht="18" customHeight="1" thickBot="1">
      <c r="A14" s="911"/>
      <c r="B14" s="912"/>
      <c r="C14" s="912"/>
      <c r="D14" s="913"/>
      <c r="E14" s="928"/>
      <c r="F14" s="903"/>
      <c r="G14" s="903"/>
      <c r="H14" s="903"/>
      <c r="I14" s="903"/>
      <c r="J14" s="903"/>
      <c r="K14" s="903"/>
      <c r="L14" s="903"/>
      <c r="M14" s="903"/>
      <c r="N14" s="901"/>
      <c r="O14" s="901"/>
      <c r="P14" s="901"/>
      <c r="Q14" s="903"/>
      <c r="R14" s="903"/>
      <c r="S14" s="903"/>
      <c r="T14" s="903"/>
      <c r="U14" s="903"/>
      <c r="V14" s="903"/>
      <c r="W14" s="903"/>
      <c r="X14" s="903"/>
      <c r="Y14" s="903"/>
      <c r="Z14" s="901"/>
      <c r="AA14" s="901"/>
      <c r="AB14" s="901"/>
      <c r="AC14" s="905"/>
    </row>
    <row r="15" spans="1:114" ht="27" customHeight="1">
      <c r="A15" s="908" t="s">
        <v>1503</v>
      </c>
      <c r="B15" s="909"/>
      <c r="C15" s="909"/>
      <c r="D15" s="910"/>
      <c r="E15" s="914"/>
      <c r="F15" s="915"/>
      <c r="G15" s="915"/>
      <c r="H15" s="915"/>
      <c r="I15" s="915"/>
      <c r="J15" s="915"/>
      <c r="K15" s="915"/>
      <c r="L15" s="915"/>
      <c r="M15" s="915"/>
      <c r="N15" s="915"/>
      <c r="O15" s="915"/>
      <c r="P15" s="915"/>
      <c r="Q15" s="915"/>
      <c r="R15" s="915"/>
      <c r="S15" s="915"/>
      <c r="T15" s="915"/>
      <c r="U15" s="915"/>
      <c r="V15" s="915"/>
      <c r="W15" s="915"/>
      <c r="X15" s="915"/>
      <c r="Y15" s="915"/>
      <c r="Z15" s="915"/>
      <c r="AA15" s="915"/>
      <c r="AB15" s="915"/>
      <c r="AC15" s="916"/>
    </row>
    <row r="16" spans="1:114" ht="27" customHeight="1" thickBot="1">
      <c r="A16" s="911"/>
      <c r="B16" s="912"/>
      <c r="C16" s="912"/>
      <c r="D16" s="913"/>
      <c r="E16" s="917"/>
      <c r="F16" s="918"/>
      <c r="G16" s="918"/>
      <c r="H16" s="918"/>
      <c r="I16" s="918"/>
      <c r="J16" s="918"/>
      <c r="K16" s="918"/>
      <c r="L16" s="918"/>
      <c r="M16" s="918"/>
      <c r="N16" s="918"/>
      <c r="O16" s="918"/>
      <c r="P16" s="918"/>
      <c r="Q16" s="918"/>
      <c r="R16" s="918"/>
      <c r="S16" s="918"/>
      <c r="T16" s="918"/>
      <c r="U16" s="918"/>
      <c r="V16" s="918"/>
      <c r="W16" s="918"/>
      <c r="X16" s="918"/>
      <c r="Y16" s="918"/>
      <c r="Z16" s="918"/>
      <c r="AA16" s="918"/>
      <c r="AB16" s="918"/>
      <c r="AC16" s="919"/>
      <c r="AO16" s="296"/>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row>
    <row r="17" spans="1:114" ht="15.75" customHeight="1">
      <c r="A17" s="920" t="s">
        <v>1242</v>
      </c>
      <c r="B17" s="921"/>
      <c r="C17" s="921"/>
      <c r="D17" s="922"/>
      <c r="E17" s="891" t="s">
        <v>1567</v>
      </c>
      <c r="F17" s="892"/>
      <c r="G17" s="892"/>
      <c r="H17" s="892"/>
      <c r="I17" s="892"/>
      <c r="J17" s="892"/>
      <c r="K17" s="892"/>
      <c r="L17" s="892"/>
      <c r="M17" s="892"/>
      <c r="N17" s="892"/>
      <c r="O17" s="892"/>
      <c r="P17" s="892"/>
      <c r="Q17" s="892"/>
      <c r="R17" s="892"/>
      <c r="S17" s="892"/>
      <c r="T17" s="892"/>
      <c r="U17" s="892"/>
      <c r="V17" s="892"/>
      <c r="W17" s="892"/>
      <c r="X17" s="892"/>
      <c r="Y17" s="892"/>
      <c r="Z17" s="892"/>
      <c r="AA17" s="892"/>
      <c r="AB17" s="892"/>
      <c r="AC17" s="893"/>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row>
    <row r="18" spans="1:114" ht="15.75" customHeight="1">
      <c r="A18" s="923"/>
      <c r="B18" s="924"/>
      <c r="C18" s="924"/>
      <c r="D18" s="925"/>
      <c r="E18" s="894"/>
      <c r="F18" s="895"/>
      <c r="G18" s="895"/>
      <c r="H18" s="895"/>
      <c r="I18" s="895"/>
      <c r="J18" s="895"/>
      <c r="K18" s="895"/>
      <c r="L18" s="895"/>
      <c r="M18" s="895"/>
      <c r="N18" s="895"/>
      <c r="O18" s="895"/>
      <c r="P18" s="895"/>
      <c r="Q18" s="895"/>
      <c r="R18" s="895"/>
      <c r="S18" s="895"/>
      <c r="T18" s="895"/>
      <c r="U18" s="895"/>
      <c r="V18" s="895"/>
      <c r="W18" s="895"/>
      <c r="X18" s="895"/>
      <c r="Y18" s="895"/>
      <c r="Z18" s="895"/>
      <c r="AA18" s="895"/>
      <c r="AB18" s="895"/>
      <c r="AC18" s="896"/>
      <c r="AO18" s="297"/>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row>
    <row r="19" spans="1:114" ht="15.75" customHeight="1">
      <c r="A19" s="923"/>
      <c r="B19" s="924"/>
      <c r="C19" s="924"/>
      <c r="D19" s="925"/>
      <c r="E19" s="894"/>
      <c r="F19" s="895"/>
      <c r="G19" s="895"/>
      <c r="H19" s="895"/>
      <c r="I19" s="895"/>
      <c r="J19" s="895"/>
      <c r="K19" s="895"/>
      <c r="L19" s="895"/>
      <c r="M19" s="895"/>
      <c r="N19" s="895"/>
      <c r="O19" s="895"/>
      <c r="P19" s="895"/>
      <c r="Q19" s="895"/>
      <c r="R19" s="895"/>
      <c r="S19" s="895"/>
      <c r="T19" s="895"/>
      <c r="U19" s="895"/>
      <c r="V19" s="895"/>
      <c r="W19" s="895"/>
      <c r="X19" s="895"/>
      <c r="Y19" s="895"/>
      <c r="Z19" s="895"/>
      <c r="AA19" s="895"/>
      <c r="AB19" s="895"/>
      <c r="AC19" s="896"/>
      <c r="AO19" s="297"/>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row>
    <row r="20" spans="1:114" ht="15.75" customHeight="1">
      <c r="A20" s="923"/>
      <c r="B20" s="924"/>
      <c r="C20" s="924"/>
      <c r="D20" s="925"/>
      <c r="E20" s="894"/>
      <c r="F20" s="895"/>
      <c r="G20" s="895"/>
      <c r="H20" s="895"/>
      <c r="I20" s="895"/>
      <c r="J20" s="895"/>
      <c r="K20" s="895"/>
      <c r="L20" s="895"/>
      <c r="M20" s="895"/>
      <c r="N20" s="895"/>
      <c r="O20" s="895"/>
      <c r="P20" s="895"/>
      <c r="Q20" s="895"/>
      <c r="R20" s="895"/>
      <c r="S20" s="895"/>
      <c r="T20" s="895"/>
      <c r="U20" s="895"/>
      <c r="V20" s="895"/>
      <c r="W20" s="895"/>
      <c r="X20" s="895"/>
      <c r="Y20" s="895"/>
      <c r="Z20" s="895"/>
      <c r="AA20" s="895"/>
      <c r="AB20" s="895"/>
      <c r="AC20" s="896"/>
      <c r="AO20" s="297"/>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row>
    <row r="21" spans="1:114" ht="15.75" customHeight="1">
      <c r="A21" s="923"/>
      <c r="B21" s="924"/>
      <c r="C21" s="924"/>
      <c r="D21" s="925"/>
      <c r="E21" s="894"/>
      <c r="F21" s="895"/>
      <c r="G21" s="895"/>
      <c r="H21" s="895"/>
      <c r="I21" s="895"/>
      <c r="J21" s="895"/>
      <c r="K21" s="895"/>
      <c r="L21" s="895"/>
      <c r="M21" s="895"/>
      <c r="N21" s="895"/>
      <c r="O21" s="895"/>
      <c r="P21" s="895"/>
      <c r="Q21" s="895"/>
      <c r="R21" s="895"/>
      <c r="S21" s="895"/>
      <c r="T21" s="895"/>
      <c r="U21" s="895"/>
      <c r="V21" s="895"/>
      <c r="W21" s="895"/>
      <c r="X21" s="895"/>
      <c r="Y21" s="895"/>
      <c r="Z21" s="895"/>
      <c r="AA21" s="895"/>
      <c r="AB21" s="895"/>
      <c r="AC21" s="896"/>
      <c r="AO21" s="297"/>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row>
    <row r="22" spans="1:114" ht="15.75" customHeight="1">
      <c r="A22" s="923"/>
      <c r="B22" s="924"/>
      <c r="C22" s="924"/>
      <c r="D22" s="925"/>
      <c r="E22" s="894"/>
      <c r="F22" s="895"/>
      <c r="G22" s="895"/>
      <c r="H22" s="895"/>
      <c r="I22" s="895"/>
      <c r="J22" s="895"/>
      <c r="K22" s="895"/>
      <c r="L22" s="895"/>
      <c r="M22" s="895"/>
      <c r="N22" s="895"/>
      <c r="O22" s="895"/>
      <c r="P22" s="895"/>
      <c r="Q22" s="895"/>
      <c r="R22" s="895"/>
      <c r="S22" s="895"/>
      <c r="T22" s="895"/>
      <c r="U22" s="895"/>
      <c r="V22" s="895"/>
      <c r="W22" s="895"/>
      <c r="X22" s="895"/>
      <c r="Y22" s="895"/>
      <c r="Z22" s="895"/>
      <c r="AA22" s="895"/>
      <c r="AB22" s="895"/>
      <c r="AC22" s="896"/>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row>
    <row r="23" spans="1:114" ht="15.75" customHeight="1">
      <c r="A23" s="923"/>
      <c r="B23" s="924"/>
      <c r="C23" s="924"/>
      <c r="D23" s="925"/>
      <c r="E23" s="894"/>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6"/>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row>
    <row r="24" spans="1:114" ht="15.75" customHeight="1">
      <c r="A24" s="923"/>
      <c r="B24" s="924"/>
      <c r="C24" s="924"/>
      <c r="D24" s="925"/>
      <c r="E24" s="894"/>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6"/>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row>
    <row r="25" spans="1:114" ht="15.75" customHeight="1">
      <c r="A25" s="923"/>
      <c r="B25" s="924"/>
      <c r="C25" s="924"/>
      <c r="D25" s="925"/>
      <c r="E25" s="894"/>
      <c r="F25" s="895"/>
      <c r="G25" s="895"/>
      <c r="H25" s="895"/>
      <c r="I25" s="895"/>
      <c r="J25" s="895"/>
      <c r="K25" s="895"/>
      <c r="L25" s="895"/>
      <c r="M25" s="895"/>
      <c r="N25" s="895"/>
      <c r="O25" s="895"/>
      <c r="P25" s="895"/>
      <c r="Q25" s="895"/>
      <c r="R25" s="895"/>
      <c r="S25" s="895"/>
      <c r="T25" s="895"/>
      <c r="U25" s="895"/>
      <c r="V25" s="895"/>
      <c r="W25" s="895"/>
      <c r="X25" s="895"/>
      <c r="Y25" s="895"/>
      <c r="Z25" s="895"/>
      <c r="AA25" s="895"/>
      <c r="AB25" s="895"/>
      <c r="AC25" s="896"/>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row>
    <row r="26" spans="1:114" ht="15.75" customHeight="1">
      <c r="A26" s="923"/>
      <c r="B26" s="924"/>
      <c r="C26" s="924"/>
      <c r="D26" s="925"/>
      <c r="E26" s="894"/>
      <c r="F26" s="895"/>
      <c r="G26" s="895"/>
      <c r="H26" s="895"/>
      <c r="I26" s="895"/>
      <c r="J26" s="895"/>
      <c r="K26" s="895"/>
      <c r="L26" s="895"/>
      <c r="M26" s="895"/>
      <c r="N26" s="895"/>
      <c r="O26" s="895"/>
      <c r="P26" s="895"/>
      <c r="Q26" s="895"/>
      <c r="R26" s="895"/>
      <c r="S26" s="895"/>
      <c r="T26" s="895"/>
      <c r="U26" s="895"/>
      <c r="V26" s="895"/>
      <c r="W26" s="895"/>
      <c r="X26" s="895"/>
      <c r="Y26" s="895"/>
      <c r="Z26" s="895"/>
      <c r="AA26" s="895"/>
      <c r="AB26" s="895"/>
      <c r="AC26" s="896"/>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row>
    <row r="27" spans="1:114" ht="15.75" customHeight="1">
      <c r="A27" s="923"/>
      <c r="B27" s="924"/>
      <c r="C27" s="924"/>
      <c r="D27" s="925"/>
      <c r="E27" s="894"/>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6"/>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row>
    <row r="28" spans="1:114" ht="15.75" customHeight="1">
      <c r="A28" s="923"/>
      <c r="B28" s="924"/>
      <c r="C28" s="924"/>
      <c r="D28" s="925"/>
      <c r="E28" s="894"/>
      <c r="F28" s="895"/>
      <c r="G28" s="895"/>
      <c r="H28" s="895"/>
      <c r="I28" s="895"/>
      <c r="J28" s="895"/>
      <c r="K28" s="895"/>
      <c r="L28" s="895"/>
      <c r="M28" s="895"/>
      <c r="N28" s="895"/>
      <c r="O28" s="895"/>
      <c r="P28" s="895"/>
      <c r="Q28" s="895"/>
      <c r="R28" s="895"/>
      <c r="S28" s="895"/>
      <c r="T28" s="895"/>
      <c r="U28" s="895"/>
      <c r="V28" s="895"/>
      <c r="W28" s="895"/>
      <c r="X28" s="895"/>
      <c r="Y28" s="895"/>
      <c r="Z28" s="895"/>
      <c r="AA28" s="895"/>
      <c r="AB28" s="895"/>
      <c r="AC28" s="896"/>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row>
    <row r="29" spans="1:114" ht="15.75" customHeight="1">
      <c r="A29" s="923"/>
      <c r="B29" s="924"/>
      <c r="C29" s="924"/>
      <c r="D29" s="925"/>
      <c r="E29" s="894"/>
      <c r="F29" s="895"/>
      <c r="G29" s="895"/>
      <c r="H29" s="895"/>
      <c r="I29" s="895"/>
      <c r="J29" s="895"/>
      <c r="K29" s="895"/>
      <c r="L29" s="895"/>
      <c r="M29" s="895"/>
      <c r="N29" s="895"/>
      <c r="O29" s="895"/>
      <c r="P29" s="895"/>
      <c r="Q29" s="895"/>
      <c r="R29" s="895"/>
      <c r="S29" s="895"/>
      <c r="T29" s="895"/>
      <c r="U29" s="895"/>
      <c r="V29" s="895"/>
      <c r="W29" s="895"/>
      <c r="X29" s="895"/>
      <c r="Y29" s="895"/>
      <c r="Z29" s="895"/>
      <c r="AA29" s="895"/>
      <c r="AB29" s="895"/>
      <c r="AC29" s="896"/>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row>
    <row r="30" spans="1:114" ht="15.75" customHeight="1">
      <c r="A30" s="923"/>
      <c r="B30" s="924"/>
      <c r="C30" s="924"/>
      <c r="D30" s="925"/>
      <c r="E30" s="894"/>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6"/>
    </row>
    <row r="31" spans="1:114" ht="15.75" customHeight="1" thickBot="1">
      <c r="A31" s="911"/>
      <c r="B31" s="912"/>
      <c r="C31" s="912"/>
      <c r="D31" s="913"/>
      <c r="E31" s="897"/>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9"/>
    </row>
    <row r="32" spans="1:114" ht="18" customHeight="1">
      <c r="A32" s="938" t="s">
        <v>1294</v>
      </c>
      <c r="B32" s="939"/>
      <c r="C32" s="939"/>
      <c r="D32" s="940"/>
      <c r="E32" s="956" t="s">
        <v>1295</v>
      </c>
      <c r="F32" s="956"/>
      <c r="G32" s="956"/>
      <c r="H32" s="956"/>
      <c r="I32" s="956"/>
      <c r="J32" s="956"/>
      <c r="K32" s="956"/>
      <c r="L32" s="956"/>
      <c r="M32" s="956"/>
      <c r="N32" s="956"/>
      <c r="O32" s="956"/>
      <c r="P32" s="956"/>
      <c r="Q32" s="956"/>
      <c r="R32" s="956"/>
      <c r="S32" s="956"/>
      <c r="T32" s="956"/>
      <c r="U32" s="956"/>
      <c r="V32" s="956"/>
      <c r="W32" s="956"/>
      <c r="X32" s="956"/>
      <c r="Y32" s="956"/>
      <c r="Z32" s="956"/>
      <c r="AA32" s="956"/>
      <c r="AB32" s="956"/>
      <c r="AC32" s="957"/>
    </row>
    <row r="33" spans="1:29" ht="18" customHeight="1">
      <c r="A33" s="941"/>
      <c r="B33" s="942"/>
      <c r="C33" s="942"/>
      <c r="D33" s="943"/>
      <c r="E33" s="935" t="s">
        <v>1296</v>
      </c>
      <c r="F33" s="936"/>
      <c r="G33" s="936"/>
      <c r="H33" s="936"/>
      <c r="I33" s="936"/>
      <c r="J33" s="936"/>
      <c r="K33" s="936"/>
      <c r="L33" s="936"/>
      <c r="M33" s="936"/>
      <c r="N33" s="936" t="s">
        <v>1298</v>
      </c>
      <c r="O33" s="936"/>
      <c r="P33" s="936"/>
      <c r="Q33" s="936"/>
      <c r="R33" s="936"/>
      <c r="S33" s="936"/>
      <c r="T33" s="936"/>
      <c r="U33" s="936"/>
      <c r="V33" s="936"/>
      <c r="W33" s="936"/>
      <c r="X33" s="936"/>
      <c r="Y33" s="936"/>
      <c r="Z33" s="936"/>
      <c r="AA33" s="936"/>
      <c r="AB33" s="936"/>
      <c r="AC33" s="961"/>
    </row>
    <row r="34" spans="1:29" ht="18" customHeight="1">
      <c r="A34" s="941"/>
      <c r="B34" s="942"/>
      <c r="C34" s="942"/>
      <c r="D34" s="943"/>
      <c r="E34" s="935"/>
      <c r="F34" s="936"/>
      <c r="G34" s="936"/>
      <c r="H34" s="936"/>
      <c r="I34" s="936"/>
      <c r="J34" s="936"/>
      <c r="K34" s="936"/>
      <c r="L34" s="936"/>
      <c r="M34" s="936"/>
      <c r="N34" s="936" t="s">
        <v>1299</v>
      </c>
      <c r="O34" s="936"/>
      <c r="P34" s="936"/>
      <c r="Q34" s="936"/>
      <c r="R34" s="936"/>
      <c r="S34" s="936"/>
      <c r="T34" s="936"/>
      <c r="U34" s="936"/>
      <c r="V34" s="936" t="s">
        <v>1300</v>
      </c>
      <c r="W34" s="936"/>
      <c r="X34" s="936"/>
      <c r="Y34" s="936"/>
      <c r="Z34" s="936"/>
      <c r="AA34" s="936"/>
      <c r="AB34" s="936"/>
      <c r="AC34" s="961"/>
    </row>
    <row r="35" spans="1:29" ht="18" customHeight="1">
      <c r="A35" s="941"/>
      <c r="B35" s="942"/>
      <c r="C35" s="942"/>
      <c r="D35" s="943"/>
      <c r="E35" s="935" t="s">
        <v>1568</v>
      </c>
      <c r="F35" s="936"/>
      <c r="G35" s="936"/>
      <c r="H35" s="936"/>
      <c r="I35" s="936"/>
      <c r="J35" s="936"/>
      <c r="K35" s="936"/>
      <c r="L35" s="936"/>
      <c r="M35" s="936"/>
      <c r="N35" s="937"/>
      <c r="O35" s="937"/>
      <c r="P35" s="937"/>
      <c r="Q35" s="937"/>
      <c r="R35" s="937"/>
      <c r="S35" s="937"/>
      <c r="T35" s="937"/>
      <c r="U35" s="937"/>
      <c r="V35" s="960" t="s">
        <v>1301</v>
      </c>
      <c r="W35" s="936"/>
      <c r="X35" s="936"/>
      <c r="Y35" s="936"/>
      <c r="Z35" s="936"/>
      <c r="AA35" s="936"/>
      <c r="AB35" s="936"/>
      <c r="AC35" s="961"/>
    </row>
    <row r="36" spans="1:29" ht="18" customHeight="1">
      <c r="A36" s="941"/>
      <c r="B36" s="942"/>
      <c r="C36" s="942"/>
      <c r="D36" s="943"/>
      <c r="E36" s="958"/>
      <c r="F36" s="959"/>
      <c r="G36" s="959"/>
      <c r="H36" s="959"/>
      <c r="I36" s="959"/>
      <c r="J36" s="959"/>
      <c r="K36" s="959"/>
      <c r="L36" s="959"/>
      <c r="M36" s="959"/>
      <c r="N36" s="937"/>
      <c r="O36" s="937"/>
      <c r="P36" s="937"/>
      <c r="Q36" s="937"/>
      <c r="R36" s="937"/>
      <c r="S36" s="937"/>
      <c r="T36" s="937"/>
      <c r="U36" s="937"/>
      <c r="V36" s="936"/>
      <c r="W36" s="936"/>
      <c r="X36" s="936"/>
      <c r="Y36" s="936"/>
      <c r="Z36" s="936"/>
      <c r="AA36" s="936"/>
      <c r="AB36" s="936"/>
      <c r="AC36" s="961"/>
    </row>
    <row r="37" spans="1:29" ht="18" customHeight="1">
      <c r="A37" s="941"/>
      <c r="B37" s="942"/>
      <c r="C37" s="942"/>
      <c r="D37" s="943"/>
      <c r="E37" s="935" t="s">
        <v>1302</v>
      </c>
      <c r="F37" s="936"/>
      <c r="G37" s="936"/>
      <c r="H37" s="936"/>
      <c r="I37" s="936"/>
      <c r="J37" s="936"/>
      <c r="K37" s="936"/>
      <c r="L37" s="936"/>
      <c r="M37" s="936"/>
      <c r="N37" s="937"/>
      <c r="O37" s="937"/>
      <c r="P37" s="937"/>
      <c r="Q37" s="937"/>
      <c r="R37" s="937"/>
      <c r="S37" s="937"/>
      <c r="T37" s="937"/>
      <c r="U37" s="937"/>
      <c r="V37" s="962" t="str">
        <f>IFERROR( (N37-$N$35)/ABS($N$35),"")</f>
        <v/>
      </c>
      <c r="W37" s="962"/>
      <c r="X37" s="962"/>
      <c r="Y37" s="962"/>
      <c r="Z37" s="962"/>
      <c r="AA37" s="962"/>
      <c r="AB37" s="962"/>
      <c r="AC37" s="963"/>
    </row>
    <row r="38" spans="1:29" ht="18" customHeight="1">
      <c r="A38" s="941"/>
      <c r="B38" s="942"/>
      <c r="C38" s="942"/>
      <c r="D38" s="943"/>
      <c r="E38" s="935"/>
      <c r="F38" s="936"/>
      <c r="G38" s="936"/>
      <c r="H38" s="936"/>
      <c r="I38" s="936"/>
      <c r="J38" s="936"/>
      <c r="K38" s="936"/>
      <c r="L38" s="936"/>
      <c r="M38" s="936"/>
      <c r="N38" s="937"/>
      <c r="O38" s="937"/>
      <c r="P38" s="937"/>
      <c r="Q38" s="937"/>
      <c r="R38" s="937"/>
      <c r="S38" s="937"/>
      <c r="T38" s="937"/>
      <c r="U38" s="937"/>
      <c r="V38" s="962"/>
      <c r="W38" s="962"/>
      <c r="X38" s="962"/>
      <c r="Y38" s="962"/>
      <c r="Z38" s="962"/>
      <c r="AA38" s="962"/>
      <c r="AB38" s="962"/>
      <c r="AC38" s="963"/>
    </row>
    <row r="39" spans="1:29" ht="18" customHeight="1">
      <c r="A39" s="941"/>
      <c r="B39" s="942"/>
      <c r="C39" s="942"/>
      <c r="D39" s="943"/>
      <c r="E39" s="935" t="s">
        <v>1303</v>
      </c>
      <c r="F39" s="936"/>
      <c r="G39" s="936"/>
      <c r="H39" s="936"/>
      <c r="I39" s="936"/>
      <c r="J39" s="936"/>
      <c r="K39" s="936"/>
      <c r="L39" s="936"/>
      <c r="M39" s="936"/>
      <c r="N39" s="937"/>
      <c r="O39" s="937"/>
      <c r="P39" s="937"/>
      <c r="Q39" s="937"/>
      <c r="R39" s="937"/>
      <c r="S39" s="937"/>
      <c r="T39" s="937"/>
      <c r="U39" s="937"/>
      <c r="V39" s="962" t="str">
        <f>IFERROR( (N39-$N$35)/ABS($N$35),"")</f>
        <v/>
      </c>
      <c r="W39" s="962"/>
      <c r="X39" s="962"/>
      <c r="Y39" s="962"/>
      <c r="Z39" s="962"/>
      <c r="AA39" s="962"/>
      <c r="AB39" s="962"/>
      <c r="AC39" s="963"/>
    </row>
    <row r="40" spans="1:29" ht="18" customHeight="1">
      <c r="A40" s="941"/>
      <c r="B40" s="942"/>
      <c r="C40" s="942"/>
      <c r="D40" s="943"/>
      <c r="E40" s="935"/>
      <c r="F40" s="936"/>
      <c r="G40" s="936"/>
      <c r="H40" s="936"/>
      <c r="I40" s="936"/>
      <c r="J40" s="936"/>
      <c r="K40" s="936"/>
      <c r="L40" s="936"/>
      <c r="M40" s="936"/>
      <c r="N40" s="937"/>
      <c r="O40" s="937"/>
      <c r="P40" s="937"/>
      <c r="Q40" s="937"/>
      <c r="R40" s="937"/>
      <c r="S40" s="937"/>
      <c r="T40" s="937"/>
      <c r="U40" s="937"/>
      <c r="V40" s="962"/>
      <c r="W40" s="962"/>
      <c r="X40" s="962"/>
      <c r="Y40" s="962"/>
      <c r="Z40" s="962"/>
      <c r="AA40" s="962"/>
      <c r="AB40" s="962"/>
      <c r="AC40" s="963"/>
    </row>
    <row r="41" spans="1:29" ht="18" customHeight="1">
      <c r="A41" s="941"/>
      <c r="B41" s="942"/>
      <c r="C41" s="942"/>
      <c r="D41" s="943"/>
      <c r="E41" s="935" t="s">
        <v>1304</v>
      </c>
      <c r="F41" s="936"/>
      <c r="G41" s="936"/>
      <c r="H41" s="936"/>
      <c r="I41" s="936"/>
      <c r="J41" s="936"/>
      <c r="K41" s="936"/>
      <c r="L41" s="936"/>
      <c r="M41" s="936"/>
      <c r="N41" s="937"/>
      <c r="O41" s="937"/>
      <c r="P41" s="937"/>
      <c r="Q41" s="937"/>
      <c r="R41" s="937"/>
      <c r="S41" s="937"/>
      <c r="T41" s="937"/>
      <c r="U41" s="937"/>
      <c r="V41" s="962" t="str">
        <f>IFERROR( (N41-$N$35)/ABS($N$35),"")</f>
        <v/>
      </c>
      <c r="W41" s="962"/>
      <c r="X41" s="962"/>
      <c r="Y41" s="962"/>
      <c r="Z41" s="962"/>
      <c r="AA41" s="962"/>
      <c r="AB41" s="962"/>
      <c r="AC41" s="963"/>
    </row>
    <row r="42" spans="1:29" ht="18" customHeight="1">
      <c r="A42" s="941"/>
      <c r="B42" s="942"/>
      <c r="C42" s="942"/>
      <c r="D42" s="943"/>
      <c r="E42" s="935"/>
      <c r="F42" s="936"/>
      <c r="G42" s="936"/>
      <c r="H42" s="936"/>
      <c r="I42" s="936"/>
      <c r="J42" s="936"/>
      <c r="K42" s="936"/>
      <c r="L42" s="936"/>
      <c r="M42" s="936"/>
      <c r="N42" s="937"/>
      <c r="O42" s="937"/>
      <c r="P42" s="937"/>
      <c r="Q42" s="937"/>
      <c r="R42" s="937"/>
      <c r="S42" s="937"/>
      <c r="T42" s="937"/>
      <c r="U42" s="937"/>
      <c r="V42" s="962"/>
      <c r="W42" s="962"/>
      <c r="X42" s="962"/>
      <c r="Y42" s="962"/>
      <c r="Z42" s="962"/>
      <c r="AA42" s="962"/>
      <c r="AB42" s="962"/>
      <c r="AC42" s="963"/>
    </row>
    <row r="43" spans="1:29" ht="18" customHeight="1">
      <c r="A43" s="941"/>
      <c r="B43" s="942"/>
      <c r="C43" s="942"/>
      <c r="D43" s="943"/>
      <c r="E43" s="947" t="s">
        <v>1566</v>
      </c>
      <c r="F43" s="948"/>
      <c r="G43" s="948"/>
      <c r="H43" s="948"/>
      <c r="I43" s="948"/>
      <c r="J43" s="948"/>
      <c r="K43" s="948"/>
      <c r="L43" s="948"/>
      <c r="M43" s="948"/>
      <c r="N43" s="948"/>
      <c r="O43" s="948"/>
      <c r="P43" s="948"/>
      <c r="Q43" s="948"/>
      <c r="R43" s="948"/>
      <c r="S43" s="948"/>
      <c r="T43" s="948"/>
      <c r="U43" s="948"/>
      <c r="V43" s="948"/>
      <c r="W43" s="948"/>
      <c r="X43" s="948"/>
      <c r="Y43" s="948"/>
      <c r="Z43" s="948"/>
      <c r="AA43" s="948"/>
      <c r="AB43" s="948"/>
      <c r="AC43" s="949"/>
    </row>
    <row r="44" spans="1:29" ht="18" customHeight="1">
      <c r="A44" s="941"/>
      <c r="B44" s="942"/>
      <c r="C44" s="942"/>
      <c r="D44" s="943"/>
      <c r="E44" s="950"/>
      <c r="F44" s="951"/>
      <c r="G44" s="951"/>
      <c r="H44" s="951"/>
      <c r="I44" s="951"/>
      <c r="J44" s="951"/>
      <c r="K44" s="951"/>
      <c r="L44" s="951"/>
      <c r="M44" s="951"/>
      <c r="N44" s="951"/>
      <c r="O44" s="951"/>
      <c r="P44" s="951"/>
      <c r="Q44" s="951"/>
      <c r="R44" s="951"/>
      <c r="S44" s="951"/>
      <c r="T44" s="951"/>
      <c r="U44" s="951"/>
      <c r="V44" s="951"/>
      <c r="W44" s="951"/>
      <c r="X44" s="951"/>
      <c r="Y44" s="951"/>
      <c r="Z44" s="951"/>
      <c r="AA44" s="951"/>
      <c r="AB44" s="951"/>
      <c r="AC44" s="952"/>
    </row>
    <row r="45" spans="1:29" ht="18" customHeight="1">
      <c r="A45" s="941"/>
      <c r="B45" s="942"/>
      <c r="C45" s="942"/>
      <c r="D45" s="943"/>
      <c r="E45" s="950"/>
      <c r="F45" s="951"/>
      <c r="G45" s="951"/>
      <c r="H45" s="951"/>
      <c r="I45" s="951"/>
      <c r="J45" s="951"/>
      <c r="K45" s="951"/>
      <c r="L45" s="951"/>
      <c r="M45" s="951"/>
      <c r="N45" s="951"/>
      <c r="O45" s="951"/>
      <c r="P45" s="951"/>
      <c r="Q45" s="951"/>
      <c r="R45" s="951"/>
      <c r="S45" s="951"/>
      <c r="T45" s="951"/>
      <c r="U45" s="951"/>
      <c r="V45" s="951"/>
      <c r="W45" s="951"/>
      <c r="X45" s="951"/>
      <c r="Y45" s="951"/>
      <c r="Z45" s="951"/>
      <c r="AA45" s="951"/>
      <c r="AB45" s="951"/>
      <c r="AC45" s="952"/>
    </row>
    <row r="46" spans="1:29" ht="18" customHeight="1">
      <c r="A46" s="941"/>
      <c r="B46" s="942"/>
      <c r="C46" s="942"/>
      <c r="D46" s="943"/>
      <c r="E46" s="950"/>
      <c r="F46" s="951"/>
      <c r="G46" s="951"/>
      <c r="H46" s="951"/>
      <c r="I46" s="951"/>
      <c r="J46" s="951"/>
      <c r="K46" s="951"/>
      <c r="L46" s="951"/>
      <c r="M46" s="951"/>
      <c r="N46" s="951"/>
      <c r="O46" s="951"/>
      <c r="P46" s="951"/>
      <c r="Q46" s="951"/>
      <c r="R46" s="951"/>
      <c r="S46" s="951"/>
      <c r="T46" s="951"/>
      <c r="U46" s="951"/>
      <c r="V46" s="951"/>
      <c r="W46" s="951"/>
      <c r="X46" s="951"/>
      <c r="Y46" s="951"/>
      <c r="Z46" s="951"/>
      <c r="AA46" s="951"/>
      <c r="AB46" s="951"/>
      <c r="AC46" s="952"/>
    </row>
    <row r="47" spans="1:29" ht="18" customHeight="1">
      <c r="A47" s="941"/>
      <c r="B47" s="942"/>
      <c r="C47" s="942"/>
      <c r="D47" s="943"/>
      <c r="E47" s="950"/>
      <c r="F47" s="951"/>
      <c r="G47" s="951"/>
      <c r="H47" s="951"/>
      <c r="I47" s="951"/>
      <c r="J47" s="951"/>
      <c r="K47" s="951"/>
      <c r="L47" s="951"/>
      <c r="M47" s="951"/>
      <c r="N47" s="951"/>
      <c r="O47" s="951"/>
      <c r="P47" s="951"/>
      <c r="Q47" s="951"/>
      <c r="R47" s="951"/>
      <c r="S47" s="951"/>
      <c r="T47" s="951"/>
      <c r="U47" s="951"/>
      <c r="V47" s="951"/>
      <c r="W47" s="951"/>
      <c r="X47" s="951"/>
      <c r="Y47" s="951"/>
      <c r="Z47" s="951"/>
      <c r="AA47" s="951"/>
      <c r="AB47" s="951"/>
      <c r="AC47" s="952"/>
    </row>
    <row r="48" spans="1:29" ht="18" customHeight="1">
      <c r="A48" s="941"/>
      <c r="B48" s="942"/>
      <c r="C48" s="942"/>
      <c r="D48" s="943"/>
      <c r="E48" s="950"/>
      <c r="F48" s="951"/>
      <c r="G48" s="951"/>
      <c r="H48" s="951"/>
      <c r="I48" s="951"/>
      <c r="J48" s="951"/>
      <c r="K48" s="951"/>
      <c r="L48" s="951"/>
      <c r="M48" s="951"/>
      <c r="N48" s="951"/>
      <c r="O48" s="951"/>
      <c r="P48" s="951"/>
      <c r="Q48" s="951"/>
      <c r="R48" s="951"/>
      <c r="S48" s="951"/>
      <c r="T48" s="951"/>
      <c r="U48" s="951"/>
      <c r="V48" s="951"/>
      <c r="W48" s="951"/>
      <c r="X48" s="951"/>
      <c r="Y48" s="951"/>
      <c r="Z48" s="951"/>
      <c r="AA48" s="951"/>
      <c r="AB48" s="951"/>
      <c r="AC48" s="952"/>
    </row>
    <row r="49" spans="1:29" ht="18" customHeight="1">
      <c r="A49" s="941"/>
      <c r="B49" s="942"/>
      <c r="C49" s="942"/>
      <c r="D49" s="943"/>
      <c r="E49" s="950"/>
      <c r="F49" s="951"/>
      <c r="G49" s="951"/>
      <c r="H49" s="951"/>
      <c r="I49" s="951"/>
      <c r="J49" s="951"/>
      <c r="K49" s="951"/>
      <c r="L49" s="951"/>
      <c r="M49" s="951"/>
      <c r="N49" s="951"/>
      <c r="O49" s="951"/>
      <c r="P49" s="951"/>
      <c r="Q49" s="951"/>
      <c r="R49" s="951"/>
      <c r="S49" s="951"/>
      <c r="T49" s="951"/>
      <c r="U49" s="951"/>
      <c r="V49" s="951"/>
      <c r="W49" s="951"/>
      <c r="X49" s="951"/>
      <c r="Y49" s="951"/>
      <c r="Z49" s="951"/>
      <c r="AA49" s="951"/>
      <c r="AB49" s="951"/>
      <c r="AC49" s="952"/>
    </row>
    <row r="50" spans="1:29" ht="18" customHeight="1">
      <c r="A50" s="941"/>
      <c r="B50" s="942"/>
      <c r="C50" s="942"/>
      <c r="D50" s="943"/>
      <c r="E50" s="950"/>
      <c r="F50" s="951"/>
      <c r="G50" s="951"/>
      <c r="H50" s="951"/>
      <c r="I50" s="951"/>
      <c r="J50" s="951"/>
      <c r="K50" s="951"/>
      <c r="L50" s="951"/>
      <c r="M50" s="951"/>
      <c r="N50" s="951"/>
      <c r="O50" s="951"/>
      <c r="P50" s="951"/>
      <c r="Q50" s="951"/>
      <c r="R50" s="951"/>
      <c r="S50" s="951"/>
      <c r="T50" s="951"/>
      <c r="U50" s="951"/>
      <c r="V50" s="951"/>
      <c r="W50" s="951"/>
      <c r="X50" s="951"/>
      <c r="Y50" s="951"/>
      <c r="Z50" s="951"/>
      <c r="AA50" s="951"/>
      <c r="AB50" s="951"/>
      <c r="AC50" s="952"/>
    </row>
    <row r="51" spans="1:29" ht="18" customHeight="1">
      <c r="A51" s="941"/>
      <c r="B51" s="942"/>
      <c r="C51" s="942"/>
      <c r="D51" s="943"/>
      <c r="E51" s="950"/>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2"/>
    </row>
    <row r="52" spans="1:29" ht="18" customHeight="1" thickBot="1">
      <c r="A52" s="944"/>
      <c r="B52" s="945"/>
      <c r="C52" s="945"/>
      <c r="D52" s="946"/>
      <c r="E52" s="953"/>
      <c r="F52" s="954"/>
      <c r="G52" s="954"/>
      <c r="H52" s="954"/>
      <c r="I52" s="954"/>
      <c r="J52" s="954"/>
      <c r="K52" s="954"/>
      <c r="L52" s="954"/>
      <c r="M52" s="954"/>
      <c r="N52" s="954"/>
      <c r="O52" s="954"/>
      <c r="P52" s="954"/>
      <c r="Q52" s="954"/>
      <c r="R52" s="954"/>
      <c r="S52" s="954"/>
      <c r="T52" s="954"/>
      <c r="U52" s="954"/>
      <c r="V52" s="954"/>
      <c r="W52" s="954"/>
      <c r="X52" s="954"/>
      <c r="Y52" s="954"/>
      <c r="Z52" s="954"/>
      <c r="AA52" s="954"/>
      <c r="AB52" s="954"/>
      <c r="AC52" s="955"/>
    </row>
    <row r="53" spans="1:29" ht="18" customHeight="1">
      <c r="A53" s="906" t="s">
        <v>1305</v>
      </c>
      <c r="B53" s="906"/>
      <c r="C53" s="906"/>
      <c r="D53" s="906"/>
      <c r="E53" s="906"/>
      <c r="F53" s="906"/>
      <c r="G53" s="906"/>
      <c r="H53" s="906"/>
      <c r="I53" s="906"/>
      <c r="J53" s="906"/>
      <c r="K53" s="906"/>
      <c r="L53" s="906"/>
      <c r="M53" s="906"/>
      <c r="N53" s="906"/>
      <c r="O53" s="906"/>
      <c r="P53" s="906"/>
      <c r="Q53" s="906"/>
      <c r="R53" s="906"/>
      <c r="S53" s="906"/>
      <c r="T53" s="906"/>
      <c r="U53" s="906"/>
      <c r="V53" s="906"/>
      <c r="W53" s="906"/>
      <c r="X53" s="906"/>
      <c r="Y53" s="906"/>
      <c r="Z53" s="906"/>
      <c r="AA53" s="906"/>
      <c r="AB53" s="906"/>
      <c r="AC53" s="906"/>
    </row>
    <row r="54" spans="1:29" ht="18" customHeight="1">
      <c r="A54" s="907"/>
      <c r="B54" s="907"/>
      <c r="C54" s="907"/>
      <c r="D54" s="907"/>
      <c r="E54" s="907"/>
      <c r="F54" s="907"/>
      <c r="G54" s="907"/>
      <c r="H54" s="907"/>
      <c r="I54" s="907"/>
      <c r="J54" s="907"/>
      <c r="K54" s="907"/>
      <c r="L54" s="907"/>
      <c r="M54" s="907"/>
      <c r="N54" s="907"/>
      <c r="O54" s="907"/>
      <c r="P54" s="907"/>
      <c r="Q54" s="907"/>
      <c r="R54" s="907"/>
      <c r="S54" s="907"/>
      <c r="T54" s="907"/>
      <c r="U54" s="907"/>
      <c r="V54" s="907"/>
      <c r="W54" s="907"/>
      <c r="X54" s="907"/>
      <c r="Y54" s="907"/>
      <c r="Z54" s="907"/>
      <c r="AA54" s="907"/>
      <c r="AB54" s="907"/>
      <c r="AC54" s="907"/>
    </row>
    <row r="55" spans="1:29" ht="18" customHeight="1">
      <c r="A55" s="907"/>
      <c r="B55" s="907"/>
      <c r="C55" s="907"/>
      <c r="D55" s="907"/>
      <c r="E55" s="907"/>
      <c r="F55" s="907"/>
      <c r="G55" s="907"/>
      <c r="H55" s="907"/>
      <c r="I55" s="907"/>
      <c r="J55" s="907"/>
      <c r="K55" s="907"/>
      <c r="L55" s="907"/>
      <c r="M55" s="907"/>
      <c r="N55" s="907"/>
      <c r="O55" s="907"/>
      <c r="P55" s="907"/>
      <c r="Q55" s="907"/>
      <c r="R55" s="907"/>
      <c r="S55" s="907"/>
      <c r="T55" s="907"/>
      <c r="U55" s="907"/>
      <c r="V55" s="907"/>
      <c r="W55" s="907"/>
      <c r="X55" s="907"/>
      <c r="Y55" s="907"/>
      <c r="Z55" s="907"/>
      <c r="AA55" s="907"/>
      <c r="AB55" s="907"/>
      <c r="AC55" s="907"/>
    </row>
    <row r="56" spans="1:29" ht="18" customHeight="1">
      <c r="A56" s="907"/>
      <c r="B56" s="907"/>
      <c r="C56" s="907"/>
      <c r="D56" s="907"/>
      <c r="E56" s="907"/>
      <c r="F56" s="907"/>
      <c r="G56" s="907"/>
      <c r="H56" s="907"/>
      <c r="I56" s="907"/>
      <c r="J56" s="907"/>
      <c r="K56" s="907"/>
      <c r="L56" s="907"/>
      <c r="M56" s="907"/>
      <c r="N56" s="907"/>
      <c r="O56" s="907"/>
      <c r="P56" s="907"/>
      <c r="Q56" s="907"/>
      <c r="R56" s="907"/>
      <c r="S56" s="907"/>
      <c r="T56" s="907"/>
      <c r="U56" s="907"/>
      <c r="V56" s="907"/>
      <c r="W56" s="907"/>
      <c r="X56" s="907"/>
      <c r="Y56" s="907"/>
      <c r="Z56" s="907"/>
      <c r="AA56" s="907"/>
      <c r="AB56" s="907"/>
      <c r="AC56" s="907"/>
    </row>
    <row r="57" spans="1:29" ht="18" customHeight="1">
      <c r="A57" s="907"/>
      <c r="B57" s="907"/>
      <c r="C57" s="907"/>
      <c r="D57" s="907"/>
      <c r="E57" s="907"/>
      <c r="F57" s="907"/>
      <c r="G57" s="907"/>
      <c r="H57" s="907"/>
      <c r="I57" s="907"/>
      <c r="J57" s="907"/>
      <c r="K57" s="907"/>
      <c r="L57" s="907"/>
      <c r="M57" s="907"/>
      <c r="N57" s="907"/>
      <c r="O57" s="907"/>
      <c r="P57" s="907"/>
      <c r="Q57" s="907"/>
      <c r="R57" s="907"/>
      <c r="S57" s="907"/>
      <c r="T57" s="907"/>
      <c r="U57" s="907"/>
      <c r="V57" s="907"/>
      <c r="W57" s="907"/>
      <c r="X57" s="907"/>
      <c r="Y57" s="907"/>
      <c r="Z57" s="907"/>
      <c r="AA57" s="907"/>
      <c r="AB57" s="907"/>
      <c r="AC57" s="907"/>
    </row>
    <row r="58" spans="1:29" ht="18" customHeight="1">
      <c r="A58" s="907"/>
      <c r="B58" s="907"/>
      <c r="C58" s="907"/>
      <c r="D58" s="907"/>
      <c r="E58" s="907"/>
      <c r="F58" s="907"/>
      <c r="G58" s="907"/>
      <c r="H58" s="907"/>
      <c r="I58" s="907"/>
      <c r="J58" s="907"/>
      <c r="K58" s="907"/>
      <c r="L58" s="907"/>
      <c r="M58" s="907"/>
      <c r="N58" s="907"/>
      <c r="O58" s="907"/>
      <c r="P58" s="907"/>
      <c r="Q58" s="907"/>
      <c r="R58" s="907"/>
      <c r="S58" s="907"/>
      <c r="T58" s="907"/>
      <c r="U58" s="907"/>
      <c r="V58" s="907"/>
      <c r="W58" s="907"/>
      <c r="X58" s="907"/>
      <c r="Y58" s="907"/>
      <c r="Z58" s="907"/>
      <c r="AA58" s="907"/>
      <c r="AB58" s="907"/>
      <c r="AC58" s="907"/>
    </row>
    <row r="59" spans="1:29" ht="18" customHeight="1">
      <c r="A59" s="907"/>
      <c r="B59" s="907"/>
      <c r="C59" s="907"/>
      <c r="D59" s="907"/>
      <c r="E59" s="907"/>
      <c r="F59" s="907"/>
      <c r="G59" s="907"/>
      <c r="H59" s="907"/>
      <c r="I59" s="907"/>
      <c r="J59" s="907"/>
      <c r="K59" s="907"/>
      <c r="L59" s="907"/>
      <c r="M59" s="907"/>
      <c r="N59" s="907"/>
      <c r="O59" s="907"/>
      <c r="P59" s="907"/>
      <c r="Q59" s="907"/>
      <c r="R59" s="907"/>
      <c r="S59" s="907"/>
      <c r="T59" s="907"/>
      <c r="U59" s="907"/>
      <c r="V59" s="907"/>
      <c r="W59" s="907"/>
      <c r="X59" s="907"/>
      <c r="Y59" s="907"/>
      <c r="Z59" s="907"/>
      <c r="AA59" s="907"/>
      <c r="AB59" s="907"/>
      <c r="AC59" s="907"/>
    </row>
    <row r="60" spans="1:29" ht="18" customHeight="1">
      <c r="A60" s="907"/>
      <c r="B60" s="907"/>
      <c r="C60" s="907"/>
      <c r="D60" s="907"/>
      <c r="E60" s="907"/>
      <c r="F60" s="907"/>
      <c r="G60" s="907"/>
      <c r="H60" s="907"/>
      <c r="I60" s="907"/>
      <c r="J60" s="907"/>
      <c r="K60" s="907"/>
      <c r="L60" s="907"/>
      <c r="M60" s="907"/>
      <c r="N60" s="907"/>
      <c r="O60" s="907"/>
      <c r="P60" s="907"/>
      <c r="Q60" s="907"/>
      <c r="R60" s="907"/>
      <c r="S60" s="907"/>
      <c r="T60" s="907"/>
      <c r="U60" s="907"/>
      <c r="V60" s="907"/>
      <c r="W60" s="907"/>
      <c r="X60" s="907"/>
      <c r="Y60" s="907"/>
      <c r="Z60" s="907"/>
      <c r="AA60" s="907"/>
      <c r="AB60" s="907"/>
      <c r="AC60" s="907"/>
    </row>
    <row r="61" spans="1:29" ht="18" customHeight="1">
      <c r="A61" s="907"/>
      <c r="B61" s="907"/>
      <c r="C61" s="907"/>
      <c r="D61" s="907"/>
      <c r="E61" s="907"/>
      <c r="F61" s="907"/>
      <c r="G61" s="907"/>
      <c r="H61" s="907"/>
      <c r="I61" s="907"/>
      <c r="J61" s="907"/>
      <c r="K61" s="907"/>
      <c r="L61" s="907"/>
      <c r="M61" s="907"/>
      <c r="N61" s="907"/>
      <c r="O61" s="907"/>
      <c r="P61" s="907"/>
      <c r="Q61" s="907"/>
      <c r="R61" s="907"/>
      <c r="S61" s="907"/>
      <c r="T61" s="907"/>
      <c r="U61" s="907"/>
      <c r="V61" s="907"/>
      <c r="W61" s="907"/>
      <c r="X61" s="907"/>
      <c r="Y61" s="907"/>
      <c r="Z61" s="907"/>
      <c r="AA61" s="907"/>
      <c r="AB61" s="907"/>
      <c r="AC61" s="907"/>
    </row>
    <row r="62" spans="1:29" ht="79.5" customHeight="1">
      <c r="A62" s="907"/>
      <c r="B62" s="907"/>
      <c r="C62" s="907"/>
      <c r="D62" s="907"/>
      <c r="E62" s="907"/>
      <c r="F62" s="907"/>
      <c r="G62" s="907"/>
      <c r="H62" s="907"/>
      <c r="I62" s="907"/>
      <c r="J62" s="907"/>
      <c r="K62" s="907"/>
      <c r="L62" s="907"/>
      <c r="M62" s="907"/>
      <c r="N62" s="907"/>
      <c r="O62" s="907"/>
      <c r="P62" s="907"/>
      <c r="Q62" s="907"/>
      <c r="R62" s="907"/>
      <c r="S62" s="907"/>
      <c r="T62" s="907"/>
      <c r="U62" s="907"/>
      <c r="V62" s="907"/>
      <c r="W62" s="907"/>
      <c r="X62" s="907"/>
      <c r="Y62" s="907"/>
      <c r="Z62" s="907"/>
      <c r="AA62" s="907"/>
      <c r="AB62" s="907"/>
      <c r="AC62" s="907"/>
    </row>
  </sheetData>
  <sheetProtection formatCells="0" formatColumns="0" formatRows="0" insertRows="0" selectLockedCells="1"/>
  <mergeCells count="36">
    <mergeCell ref="E43:AC52"/>
    <mergeCell ref="E32:AC32"/>
    <mergeCell ref="E33:M34"/>
    <mergeCell ref="E35:M35"/>
    <mergeCell ref="E36:M36"/>
    <mergeCell ref="N35:U36"/>
    <mergeCell ref="V35:AC36"/>
    <mergeCell ref="N33:AC33"/>
    <mergeCell ref="N34:U34"/>
    <mergeCell ref="V34:AC34"/>
    <mergeCell ref="N39:U40"/>
    <mergeCell ref="N41:U42"/>
    <mergeCell ref="V37:AC38"/>
    <mergeCell ref="V39:AC40"/>
    <mergeCell ref="V41:AC42"/>
    <mergeCell ref="A53:AC62"/>
    <mergeCell ref="A15:D16"/>
    <mergeCell ref="E15:AC16"/>
    <mergeCell ref="A17:D31"/>
    <mergeCell ref="A3:AC3"/>
    <mergeCell ref="A6:D11"/>
    <mergeCell ref="E6:AC11"/>
    <mergeCell ref="A13:D14"/>
    <mergeCell ref="E13:M14"/>
    <mergeCell ref="A5:D5"/>
    <mergeCell ref="E5:AC5"/>
    <mergeCell ref="E37:M38"/>
    <mergeCell ref="N37:U38"/>
    <mergeCell ref="E39:M40"/>
    <mergeCell ref="E41:M42"/>
    <mergeCell ref="A32:D52"/>
    <mergeCell ref="X1:AC1"/>
    <mergeCell ref="E17:AC31"/>
    <mergeCell ref="N13:P14"/>
    <mergeCell ref="Q13:Y14"/>
    <mergeCell ref="Z13:AC14"/>
  </mergeCells>
  <phoneticPr fontId="12"/>
  <dataValidations count="1">
    <dataValidation allowBlank="1" showInputMessage="1" showErrorMessage="1" prompt="yyyy/mm形式で入力" sqref="E36:M36" xr:uid="{78CB209B-2420-43EF-BF76-D0F371D7FD31}"/>
  </dataValidations>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8D6A-36C7-45ED-92A8-29A66CF87FE5}">
  <sheetPr>
    <tabColor theme="3" tint="-0.249977111117893"/>
  </sheetPr>
  <dimension ref="A1:DJ54"/>
  <sheetViews>
    <sheetView topLeftCell="A15" zoomScaleNormal="100" zoomScaleSheetLayoutView="100" workbookViewId="0">
      <selection activeCell="H44" sqref="H44:AC44"/>
    </sheetView>
  </sheetViews>
  <sheetFormatPr defaultColWidth="3" defaultRowHeight="18" customHeight="1"/>
  <cols>
    <col min="1" max="40" width="3" style="284"/>
    <col min="41" max="41" width="49.125" style="284" customWidth="1"/>
    <col min="42" max="86" width="3" style="284" customWidth="1"/>
    <col min="87" max="16384" width="3" style="284"/>
  </cols>
  <sheetData>
    <row r="1" spans="1:114" ht="18" customHeight="1">
      <c r="A1" s="282" t="s">
        <v>1144</v>
      </c>
      <c r="B1" s="282"/>
      <c r="C1" s="282"/>
      <c r="D1" s="282"/>
      <c r="E1" s="282"/>
      <c r="F1" s="282"/>
      <c r="G1" s="282"/>
      <c r="H1" s="283"/>
      <c r="I1" s="283"/>
      <c r="J1" s="283"/>
      <c r="K1" s="283"/>
      <c r="L1" s="283"/>
      <c r="M1" s="283"/>
      <c r="N1" s="283"/>
      <c r="O1" s="283"/>
      <c r="P1" s="283"/>
      <c r="Q1" s="283"/>
      <c r="R1" s="283"/>
      <c r="S1" s="283"/>
      <c r="T1" s="283"/>
      <c r="U1" s="283"/>
      <c r="V1" s="283"/>
      <c r="W1" s="283"/>
      <c r="X1" s="890"/>
      <c r="Y1" s="890"/>
      <c r="Z1" s="890"/>
      <c r="AA1" s="890"/>
      <c r="AB1" s="890"/>
      <c r="AC1" s="890"/>
    </row>
    <row r="2" spans="1:114" ht="15" customHeight="1">
      <c r="A2" s="282"/>
      <c r="B2" s="282"/>
      <c r="C2" s="282"/>
      <c r="D2" s="282"/>
      <c r="E2" s="282"/>
      <c r="F2" s="282"/>
      <c r="G2" s="282"/>
      <c r="H2" s="283"/>
      <c r="I2" s="283"/>
      <c r="J2" s="283"/>
      <c r="K2" s="283"/>
      <c r="L2" s="283"/>
      <c r="M2" s="283"/>
      <c r="N2" s="283"/>
      <c r="O2" s="283"/>
      <c r="P2" s="283"/>
      <c r="Q2" s="283"/>
      <c r="R2" s="283"/>
      <c r="S2" s="283"/>
      <c r="T2" s="283"/>
      <c r="U2" s="283"/>
      <c r="V2" s="283"/>
      <c r="W2" s="283"/>
      <c r="X2" s="283"/>
      <c r="Y2" s="283"/>
      <c r="Z2" s="283"/>
      <c r="AA2" s="283"/>
      <c r="AB2" s="283"/>
      <c r="AC2" s="283"/>
    </row>
    <row r="3" spans="1:114" ht="18" customHeight="1">
      <c r="A3" s="926" t="s">
        <v>1505</v>
      </c>
      <c r="B3" s="926"/>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row>
    <row r="4" spans="1:114" ht="9.9499999999999993" customHeight="1" thickBo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row>
    <row r="5" spans="1:114" ht="39.950000000000003" customHeight="1" thickBot="1">
      <c r="A5" s="929" t="s">
        <v>1068</v>
      </c>
      <c r="B5" s="930"/>
      <c r="C5" s="930"/>
      <c r="D5" s="931"/>
      <c r="E5" s="932"/>
      <c r="F5" s="933"/>
      <c r="G5" s="933"/>
      <c r="H5" s="933"/>
      <c r="I5" s="933"/>
      <c r="J5" s="933"/>
      <c r="K5" s="933"/>
      <c r="L5" s="933"/>
      <c r="M5" s="933"/>
      <c r="N5" s="933"/>
      <c r="O5" s="933"/>
      <c r="P5" s="933"/>
      <c r="Q5" s="933"/>
      <c r="R5" s="933"/>
      <c r="S5" s="933"/>
      <c r="T5" s="933"/>
      <c r="U5" s="933"/>
      <c r="V5" s="933"/>
      <c r="W5" s="933"/>
      <c r="X5" s="933"/>
      <c r="Y5" s="933"/>
      <c r="Z5" s="933"/>
      <c r="AA5" s="933"/>
      <c r="AB5" s="933"/>
      <c r="AC5" s="934"/>
    </row>
    <row r="6" spans="1:114" ht="18" customHeight="1">
      <c r="A6" s="920" t="s">
        <v>1506</v>
      </c>
      <c r="B6" s="921"/>
      <c r="C6" s="921"/>
      <c r="D6" s="922"/>
      <c r="E6" s="994"/>
      <c r="F6" s="995"/>
      <c r="G6" s="995"/>
      <c r="H6" s="995"/>
      <c r="I6" s="995"/>
      <c r="J6" s="995"/>
      <c r="K6" s="995"/>
      <c r="L6" s="995"/>
      <c r="M6" s="995"/>
      <c r="N6" s="995"/>
      <c r="O6" s="995"/>
      <c r="P6" s="995"/>
      <c r="Q6" s="995"/>
      <c r="R6" s="995"/>
      <c r="S6" s="995"/>
      <c r="T6" s="995"/>
      <c r="U6" s="995"/>
      <c r="V6" s="995"/>
      <c r="W6" s="995"/>
      <c r="X6" s="995"/>
      <c r="Y6" s="995"/>
      <c r="Z6" s="995"/>
      <c r="AA6" s="995"/>
      <c r="AB6" s="995"/>
      <c r="AC6" s="996"/>
    </row>
    <row r="7" spans="1:114" ht="18" customHeight="1">
      <c r="A7" s="923"/>
      <c r="B7" s="924"/>
      <c r="C7" s="924"/>
      <c r="D7" s="925"/>
      <c r="E7" s="997"/>
      <c r="F7" s="998"/>
      <c r="G7" s="998"/>
      <c r="H7" s="998"/>
      <c r="I7" s="998"/>
      <c r="J7" s="998"/>
      <c r="K7" s="998"/>
      <c r="L7" s="998"/>
      <c r="M7" s="998"/>
      <c r="N7" s="998"/>
      <c r="O7" s="998"/>
      <c r="P7" s="998"/>
      <c r="Q7" s="998"/>
      <c r="R7" s="998"/>
      <c r="S7" s="998"/>
      <c r="T7" s="998"/>
      <c r="U7" s="998"/>
      <c r="V7" s="998"/>
      <c r="W7" s="998"/>
      <c r="X7" s="998"/>
      <c r="Y7" s="998"/>
      <c r="Z7" s="998"/>
      <c r="AA7" s="998"/>
      <c r="AB7" s="998"/>
      <c r="AC7" s="999"/>
    </row>
    <row r="8" spans="1:114" ht="18" customHeight="1">
      <c r="A8" s="923"/>
      <c r="B8" s="924"/>
      <c r="C8" s="924"/>
      <c r="D8" s="925"/>
      <c r="E8" s="997"/>
      <c r="F8" s="998"/>
      <c r="G8" s="998"/>
      <c r="H8" s="998"/>
      <c r="I8" s="998"/>
      <c r="J8" s="998"/>
      <c r="K8" s="998"/>
      <c r="L8" s="998"/>
      <c r="M8" s="998"/>
      <c r="N8" s="998"/>
      <c r="O8" s="998"/>
      <c r="P8" s="998"/>
      <c r="Q8" s="998"/>
      <c r="R8" s="998"/>
      <c r="S8" s="998"/>
      <c r="T8" s="998"/>
      <c r="U8" s="998"/>
      <c r="V8" s="998"/>
      <c r="W8" s="998"/>
      <c r="X8" s="998"/>
      <c r="Y8" s="998"/>
      <c r="Z8" s="998"/>
      <c r="AA8" s="998"/>
      <c r="AB8" s="998"/>
      <c r="AC8" s="999"/>
    </row>
    <row r="9" spans="1:114" ht="18" customHeight="1">
      <c r="A9" s="923"/>
      <c r="B9" s="924"/>
      <c r="C9" s="924"/>
      <c r="D9" s="925"/>
      <c r="E9" s="997"/>
      <c r="F9" s="998"/>
      <c r="G9" s="998"/>
      <c r="H9" s="998"/>
      <c r="I9" s="998"/>
      <c r="J9" s="998"/>
      <c r="K9" s="998"/>
      <c r="L9" s="998"/>
      <c r="M9" s="998"/>
      <c r="N9" s="998"/>
      <c r="O9" s="998"/>
      <c r="P9" s="998"/>
      <c r="Q9" s="998"/>
      <c r="R9" s="998"/>
      <c r="S9" s="998"/>
      <c r="T9" s="998"/>
      <c r="U9" s="998"/>
      <c r="V9" s="998"/>
      <c r="W9" s="998"/>
      <c r="X9" s="998"/>
      <c r="Y9" s="998"/>
      <c r="Z9" s="998"/>
      <c r="AA9" s="998"/>
      <c r="AB9" s="998"/>
      <c r="AC9" s="999"/>
    </row>
    <row r="10" spans="1:114" ht="18" customHeight="1">
      <c r="A10" s="923"/>
      <c r="B10" s="924"/>
      <c r="C10" s="924"/>
      <c r="D10" s="925"/>
      <c r="E10" s="997"/>
      <c r="F10" s="998"/>
      <c r="G10" s="998"/>
      <c r="H10" s="998"/>
      <c r="I10" s="998"/>
      <c r="J10" s="998"/>
      <c r="K10" s="998"/>
      <c r="L10" s="998"/>
      <c r="M10" s="998"/>
      <c r="N10" s="998"/>
      <c r="O10" s="998"/>
      <c r="P10" s="998"/>
      <c r="Q10" s="998"/>
      <c r="R10" s="998"/>
      <c r="S10" s="998"/>
      <c r="T10" s="998"/>
      <c r="U10" s="998"/>
      <c r="V10" s="998"/>
      <c r="W10" s="998"/>
      <c r="X10" s="998"/>
      <c r="Y10" s="998"/>
      <c r="Z10" s="998"/>
      <c r="AA10" s="998"/>
      <c r="AB10" s="998"/>
      <c r="AC10" s="999"/>
    </row>
    <row r="11" spans="1:114" ht="18" customHeight="1" thickBot="1">
      <c r="A11" s="911"/>
      <c r="B11" s="912"/>
      <c r="C11" s="912"/>
      <c r="D11" s="913"/>
      <c r="E11" s="1000"/>
      <c r="F11" s="1001"/>
      <c r="G11" s="1001"/>
      <c r="H11" s="1001"/>
      <c r="I11" s="1001"/>
      <c r="J11" s="1001"/>
      <c r="K11" s="1001"/>
      <c r="L11" s="1001"/>
      <c r="M11" s="1001"/>
      <c r="N11" s="1001"/>
      <c r="O11" s="1001"/>
      <c r="P11" s="1001"/>
      <c r="Q11" s="1001"/>
      <c r="R11" s="1001"/>
      <c r="S11" s="1001"/>
      <c r="T11" s="1001"/>
      <c r="U11" s="1001"/>
      <c r="V11" s="1001"/>
      <c r="W11" s="1001"/>
      <c r="X11" s="1001"/>
      <c r="Y11" s="1001"/>
      <c r="Z11" s="1001"/>
      <c r="AA11" s="1001"/>
      <c r="AB11" s="1001"/>
      <c r="AC11" s="1002"/>
    </row>
    <row r="12" spans="1:114" s="283" customFormat="1" ht="9.9499999999999993" customHeight="1" thickBot="1">
      <c r="A12" s="286"/>
      <c r="B12" s="286"/>
      <c r="C12" s="286"/>
      <c r="D12" s="286"/>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row>
    <row r="13" spans="1:114" ht="18" customHeight="1">
      <c r="A13" s="920" t="s">
        <v>1502</v>
      </c>
      <c r="B13" s="921"/>
      <c r="C13" s="921"/>
      <c r="D13" s="922"/>
      <c r="E13" s="1003"/>
      <c r="F13" s="1004"/>
      <c r="G13" s="1004"/>
      <c r="H13" s="1004"/>
      <c r="I13" s="1004"/>
      <c r="J13" s="1004"/>
      <c r="K13" s="1004"/>
      <c r="L13" s="1004"/>
      <c r="M13" s="1004"/>
      <c r="N13" s="900" t="s">
        <v>1064</v>
      </c>
      <c r="O13" s="900"/>
      <c r="P13" s="900"/>
      <c r="Q13" s="1004"/>
      <c r="R13" s="1004"/>
      <c r="S13" s="1004"/>
      <c r="T13" s="1004"/>
      <c r="U13" s="1004"/>
      <c r="V13" s="1004"/>
      <c r="W13" s="1004"/>
      <c r="X13" s="1004"/>
      <c r="Y13" s="1004"/>
      <c r="Z13" s="900" t="s">
        <v>1065</v>
      </c>
      <c r="AA13" s="900"/>
      <c r="AB13" s="900"/>
      <c r="AC13" s="904"/>
    </row>
    <row r="14" spans="1:114" ht="18" customHeight="1" thickBot="1">
      <c r="A14" s="911"/>
      <c r="B14" s="912"/>
      <c r="C14" s="912"/>
      <c r="D14" s="913"/>
      <c r="E14" s="1005"/>
      <c r="F14" s="1006"/>
      <c r="G14" s="1006"/>
      <c r="H14" s="1006"/>
      <c r="I14" s="1006"/>
      <c r="J14" s="1006"/>
      <c r="K14" s="1006"/>
      <c r="L14" s="1006"/>
      <c r="M14" s="1006"/>
      <c r="N14" s="901"/>
      <c r="O14" s="901"/>
      <c r="P14" s="901"/>
      <c r="Q14" s="1006"/>
      <c r="R14" s="1006"/>
      <c r="S14" s="1006"/>
      <c r="T14" s="1006"/>
      <c r="U14" s="1006"/>
      <c r="V14" s="1006"/>
      <c r="W14" s="1006"/>
      <c r="X14" s="1006"/>
      <c r="Y14" s="1006"/>
      <c r="Z14" s="901"/>
      <c r="AA14" s="901"/>
      <c r="AB14" s="901"/>
      <c r="AC14" s="905"/>
    </row>
    <row r="15" spans="1:114" ht="27" customHeight="1">
      <c r="A15" s="908" t="s">
        <v>1503</v>
      </c>
      <c r="B15" s="909"/>
      <c r="C15" s="909"/>
      <c r="D15" s="910"/>
      <c r="E15" s="988"/>
      <c r="F15" s="989"/>
      <c r="G15" s="989"/>
      <c r="H15" s="989"/>
      <c r="I15" s="989"/>
      <c r="J15" s="989"/>
      <c r="K15" s="989"/>
      <c r="L15" s="989"/>
      <c r="M15" s="989"/>
      <c r="N15" s="989"/>
      <c r="O15" s="989"/>
      <c r="P15" s="989"/>
      <c r="Q15" s="989"/>
      <c r="R15" s="989"/>
      <c r="S15" s="989"/>
      <c r="T15" s="989"/>
      <c r="U15" s="989"/>
      <c r="V15" s="989"/>
      <c r="W15" s="989"/>
      <c r="X15" s="989"/>
      <c r="Y15" s="989"/>
      <c r="Z15" s="989"/>
      <c r="AA15" s="989"/>
      <c r="AB15" s="989"/>
      <c r="AC15" s="990"/>
    </row>
    <row r="16" spans="1:114" ht="27" customHeight="1" thickBot="1">
      <c r="A16" s="911"/>
      <c r="B16" s="912"/>
      <c r="C16" s="912"/>
      <c r="D16" s="913"/>
      <c r="E16" s="991"/>
      <c r="F16" s="992"/>
      <c r="G16" s="992"/>
      <c r="H16" s="992"/>
      <c r="I16" s="992"/>
      <c r="J16" s="992"/>
      <c r="K16" s="992"/>
      <c r="L16" s="992"/>
      <c r="M16" s="992"/>
      <c r="N16" s="992"/>
      <c r="O16" s="992"/>
      <c r="P16" s="992"/>
      <c r="Q16" s="992"/>
      <c r="R16" s="992"/>
      <c r="S16" s="992"/>
      <c r="T16" s="992"/>
      <c r="U16" s="992"/>
      <c r="V16" s="992"/>
      <c r="W16" s="992"/>
      <c r="X16" s="992"/>
      <c r="Y16" s="992"/>
      <c r="Z16" s="992"/>
      <c r="AA16" s="992"/>
      <c r="AB16" s="992"/>
      <c r="AC16" s="993"/>
      <c r="AO16" s="296"/>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row>
    <row r="17" spans="1:114" ht="15.75" customHeight="1">
      <c r="A17" s="920" t="s">
        <v>1242</v>
      </c>
      <c r="B17" s="921"/>
      <c r="C17" s="921"/>
      <c r="D17" s="922"/>
      <c r="E17" s="891" t="s">
        <v>1504</v>
      </c>
      <c r="F17" s="892"/>
      <c r="G17" s="892"/>
      <c r="H17" s="892"/>
      <c r="I17" s="892"/>
      <c r="J17" s="892"/>
      <c r="K17" s="892"/>
      <c r="L17" s="892"/>
      <c r="M17" s="892"/>
      <c r="N17" s="892"/>
      <c r="O17" s="892"/>
      <c r="P17" s="892"/>
      <c r="Q17" s="892"/>
      <c r="R17" s="892"/>
      <c r="S17" s="892"/>
      <c r="T17" s="892"/>
      <c r="U17" s="892"/>
      <c r="V17" s="892"/>
      <c r="W17" s="892"/>
      <c r="X17" s="892"/>
      <c r="Y17" s="892"/>
      <c r="Z17" s="892"/>
      <c r="AA17" s="892"/>
      <c r="AB17" s="892"/>
      <c r="AC17" s="893"/>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row>
    <row r="18" spans="1:114" ht="15.75" customHeight="1">
      <c r="A18" s="923"/>
      <c r="B18" s="924"/>
      <c r="C18" s="924"/>
      <c r="D18" s="925"/>
      <c r="E18" s="894"/>
      <c r="F18" s="895"/>
      <c r="G18" s="895"/>
      <c r="H18" s="895"/>
      <c r="I18" s="895"/>
      <c r="J18" s="895"/>
      <c r="K18" s="895"/>
      <c r="L18" s="895"/>
      <c r="M18" s="895"/>
      <c r="N18" s="895"/>
      <c r="O18" s="895"/>
      <c r="P18" s="895"/>
      <c r="Q18" s="895"/>
      <c r="R18" s="895"/>
      <c r="S18" s="895"/>
      <c r="T18" s="895"/>
      <c r="U18" s="895"/>
      <c r="V18" s="895"/>
      <c r="W18" s="895"/>
      <c r="X18" s="895"/>
      <c r="Y18" s="895"/>
      <c r="Z18" s="895"/>
      <c r="AA18" s="895"/>
      <c r="AB18" s="895"/>
      <c r="AC18" s="896"/>
      <c r="AO18" s="297"/>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row>
    <row r="19" spans="1:114" ht="15.75" customHeight="1">
      <c r="A19" s="923"/>
      <c r="B19" s="924"/>
      <c r="C19" s="924"/>
      <c r="D19" s="925"/>
      <c r="E19" s="894"/>
      <c r="F19" s="895"/>
      <c r="G19" s="895"/>
      <c r="H19" s="895"/>
      <c r="I19" s="895"/>
      <c r="J19" s="895"/>
      <c r="K19" s="895"/>
      <c r="L19" s="895"/>
      <c r="M19" s="895"/>
      <c r="N19" s="895"/>
      <c r="O19" s="895"/>
      <c r="P19" s="895"/>
      <c r="Q19" s="895"/>
      <c r="R19" s="895"/>
      <c r="S19" s="895"/>
      <c r="T19" s="895"/>
      <c r="U19" s="895"/>
      <c r="V19" s="895"/>
      <c r="W19" s="895"/>
      <c r="X19" s="895"/>
      <c r="Y19" s="895"/>
      <c r="Z19" s="895"/>
      <c r="AA19" s="895"/>
      <c r="AB19" s="895"/>
      <c r="AC19" s="896"/>
      <c r="AO19" s="297"/>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row>
    <row r="20" spans="1:114" ht="15.75" customHeight="1">
      <c r="A20" s="923"/>
      <c r="B20" s="924"/>
      <c r="C20" s="924"/>
      <c r="D20" s="925"/>
      <c r="E20" s="894"/>
      <c r="F20" s="895"/>
      <c r="G20" s="895"/>
      <c r="H20" s="895"/>
      <c r="I20" s="895"/>
      <c r="J20" s="895"/>
      <c r="K20" s="895"/>
      <c r="L20" s="895"/>
      <c r="M20" s="895"/>
      <c r="N20" s="895"/>
      <c r="O20" s="895"/>
      <c r="P20" s="895"/>
      <c r="Q20" s="895"/>
      <c r="R20" s="895"/>
      <c r="S20" s="895"/>
      <c r="T20" s="895"/>
      <c r="U20" s="895"/>
      <c r="V20" s="895"/>
      <c r="W20" s="895"/>
      <c r="X20" s="895"/>
      <c r="Y20" s="895"/>
      <c r="Z20" s="895"/>
      <c r="AA20" s="895"/>
      <c r="AB20" s="895"/>
      <c r="AC20" s="896"/>
      <c r="AO20" s="297"/>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row>
    <row r="21" spans="1:114" ht="15.75" customHeight="1">
      <c r="A21" s="923"/>
      <c r="B21" s="924"/>
      <c r="C21" s="924"/>
      <c r="D21" s="925"/>
      <c r="E21" s="894"/>
      <c r="F21" s="895"/>
      <c r="G21" s="895"/>
      <c r="H21" s="895"/>
      <c r="I21" s="895"/>
      <c r="J21" s="895"/>
      <c r="K21" s="895"/>
      <c r="L21" s="895"/>
      <c r="M21" s="895"/>
      <c r="N21" s="895"/>
      <c r="O21" s="895"/>
      <c r="P21" s="895"/>
      <c r="Q21" s="895"/>
      <c r="R21" s="895"/>
      <c r="S21" s="895"/>
      <c r="T21" s="895"/>
      <c r="U21" s="895"/>
      <c r="V21" s="895"/>
      <c r="W21" s="895"/>
      <c r="X21" s="895"/>
      <c r="Y21" s="895"/>
      <c r="Z21" s="895"/>
      <c r="AA21" s="895"/>
      <c r="AB21" s="895"/>
      <c r="AC21" s="896"/>
      <c r="AO21" s="297"/>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row>
    <row r="22" spans="1:114" ht="15.75" customHeight="1">
      <c r="A22" s="923"/>
      <c r="B22" s="924"/>
      <c r="C22" s="924"/>
      <c r="D22" s="925"/>
      <c r="E22" s="894"/>
      <c r="F22" s="895"/>
      <c r="G22" s="895"/>
      <c r="H22" s="895"/>
      <c r="I22" s="895"/>
      <c r="J22" s="895"/>
      <c r="K22" s="895"/>
      <c r="L22" s="895"/>
      <c r="M22" s="895"/>
      <c r="N22" s="895"/>
      <c r="O22" s="895"/>
      <c r="P22" s="895"/>
      <c r="Q22" s="895"/>
      <c r="R22" s="895"/>
      <c r="S22" s="895"/>
      <c r="T22" s="895"/>
      <c r="U22" s="895"/>
      <c r="V22" s="895"/>
      <c r="W22" s="895"/>
      <c r="X22" s="895"/>
      <c r="Y22" s="895"/>
      <c r="Z22" s="895"/>
      <c r="AA22" s="895"/>
      <c r="AB22" s="895"/>
      <c r="AC22" s="896"/>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row>
    <row r="23" spans="1:114" ht="15.75" customHeight="1">
      <c r="A23" s="923"/>
      <c r="B23" s="924"/>
      <c r="C23" s="924"/>
      <c r="D23" s="925"/>
      <c r="E23" s="894"/>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6"/>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row>
    <row r="24" spans="1:114" ht="15.75" customHeight="1">
      <c r="A24" s="923"/>
      <c r="B24" s="924"/>
      <c r="C24" s="924"/>
      <c r="D24" s="925"/>
      <c r="E24" s="894"/>
      <c r="F24" s="895"/>
      <c r="G24" s="895"/>
      <c r="H24" s="895"/>
      <c r="I24" s="895"/>
      <c r="J24" s="895"/>
      <c r="K24" s="895"/>
      <c r="L24" s="895"/>
      <c r="M24" s="895"/>
      <c r="N24" s="895"/>
      <c r="O24" s="895"/>
      <c r="P24" s="895"/>
      <c r="Q24" s="895"/>
      <c r="R24" s="895"/>
      <c r="S24" s="895"/>
      <c r="T24" s="895"/>
      <c r="U24" s="895"/>
      <c r="V24" s="895"/>
      <c r="W24" s="895"/>
      <c r="X24" s="895"/>
      <c r="Y24" s="895"/>
      <c r="Z24" s="895"/>
      <c r="AA24" s="895"/>
      <c r="AB24" s="895"/>
      <c r="AC24" s="896"/>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row>
    <row r="25" spans="1:114" ht="15.75" customHeight="1">
      <c r="A25" s="923"/>
      <c r="B25" s="924"/>
      <c r="C25" s="924"/>
      <c r="D25" s="925"/>
      <c r="E25" s="894"/>
      <c r="F25" s="895"/>
      <c r="G25" s="895"/>
      <c r="H25" s="895"/>
      <c r="I25" s="895"/>
      <c r="J25" s="895"/>
      <c r="K25" s="895"/>
      <c r="L25" s="895"/>
      <c r="M25" s="895"/>
      <c r="N25" s="895"/>
      <c r="O25" s="895"/>
      <c r="P25" s="895"/>
      <c r="Q25" s="895"/>
      <c r="R25" s="895"/>
      <c r="S25" s="895"/>
      <c r="T25" s="895"/>
      <c r="U25" s="895"/>
      <c r="V25" s="895"/>
      <c r="W25" s="895"/>
      <c r="X25" s="895"/>
      <c r="Y25" s="895"/>
      <c r="Z25" s="895"/>
      <c r="AA25" s="895"/>
      <c r="AB25" s="895"/>
      <c r="AC25" s="896"/>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row>
    <row r="26" spans="1:114" ht="15.75" customHeight="1">
      <c r="A26" s="923"/>
      <c r="B26" s="924"/>
      <c r="C26" s="924"/>
      <c r="D26" s="925"/>
      <c r="E26" s="894"/>
      <c r="F26" s="895"/>
      <c r="G26" s="895"/>
      <c r="H26" s="895"/>
      <c r="I26" s="895"/>
      <c r="J26" s="895"/>
      <c r="K26" s="895"/>
      <c r="L26" s="895"/>
      <c r="M26" s="895"/>
      <c r="N26" s="895"/>
      <c r="O26" s="895"/>
      <c r="P26" s="895"/>
      <c r="Q26" s="895"/>
      <c r="R26" s="895"/>
      <c r="S26" s="895"/>
      <c r="T26" s="895"/>
      <c r="U26" s="895"/>
      <c r="V26" s="895"/>
      <c r="W26" s="895"/>
      <c r="X26" s="895"/>
      <c r="Y26" s="895"/>
      <c r="Z26" s="895"/>
      <c r="AA26" s="895"/>
      <c r="AB26" s="895"/>
      <c r="AC26" s="896"/>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row>
    <row r="27" spans="1:114" ht="15.75" customHeight="1">
      <c r="A27" s="923"/>
      <c r="B27" s="924"/>
      <c r="C27" s="924"/>
      <c r="D27" s="925"/>
      <c r="E27" s="894"/>
      <c r="F27" s="895"/>
      <c r="G27" s="895"/>
      <c r="H27" s="895"/>
      <c r="I27" s="895"/>
      <c r="J27" s="895"/>
      <c r="K27" s="895"/>
      <c r="L27" s="895"/>
      <c r="M27" s="895"/>
      <c r="N27" s="895"/>
      <c r="O27" s="895"/>
      <c r="P27" s="895"/>
      <c r="Q27" s="895"/>
      <c r="R27" s="895"/>
      <c r="S27" s="895"/>
      <c r="T27" s="895"/>
      <c r="U27" s="895"/>
      <c r="V27" s="895"/>
      <c r="W27" s="895"/>
      <c r="X27" s="895"/>
      <c r="Y27" s="895"/>
      <c r="Z27" s="895"/>
      <c r="AA27" s="895"/>
      <c r="AB27" s="895"/>
      <c r="AC27" s="896"/>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row>
    <row r="28" spans="1:114" ht="15.75" customHeight="1">
      <c r="A28" s="923"/>
      <c r="B28" s="924"/>
      <c r="C28" s="924"/>
      <c r="D28" s="925"/>
      <c r="E28" s="894"/>
      <c r="F28" s="895"/>
      <c r="G28" s="895"/>
      <c r="H28" s="895"/>
      <c r="I28" s="895"/>
      <c r="J28" s="895"/>
      <c r="K28" s="895"/>
      <c r="L28" s="895"/>
      <c r="M28" s="895"/>
      <c r="N28" s="895"/>
      <c r="O28" s="895"/>
      <c r="P28" s="895"/>
      <c r="Q28" s="895"/>
      <c r="R28" s="895"/>
      <c r="S28" s="895"/>
      <c r="T28" s="895"/>
      <c r="U28" s="895"/>
      <c r="V28" s="895"/>
      <c r="W28" s="895"/>
      <c r="X28" s="895"/>
      <c r="Y28" s="895"/>
      <c r="Z28" s="895"/>
      <c r="AA28" s="895"/>
      <c r="AB28" s="895"/>
      <c r="AC28" s="896"/>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row>
    <row r="29" spans="1:114" ht="15.75" customHeight="1">
      <c r="A29" s="923"/>
      <c r="B29" s="924"/>
      <c r="C29" s="924"/>
      <c r="D29" s="925"/>
      <c r="E29" s="894"/>
      <c r="F29" s="895"/>
      <c r="G29" s="895"/>
      <c r="H29" s="895"/>
      <c r="I29" s="895"/>
      <c r="J29" s="895"/>
      <c r="K29" s="895"/>
      <c r="L29" s="895"/>
      <c r="M29" s="895"/>
      <c r="N29" s="895"/>
      <c r="O29" s="895"/>
      <c r="P29" s="895"/>
      <c r="Q29" s="895"/>
      <c r="R29" s="895"/>
      <c r="S29" s="895"/>
      <c r="T29" s="895"/>
      <c r="U29" s="895"/>
      <c r="V29" s="895"/>
      <c r="W29" s="895"/>
      <c r="X29" s="895"/>
      <c r="Y29" s="895"/>
      <c r="Z29" s="895"/>
      <c r="AA29" s="895"/>
      <c r="AB29" s="895"/>
      <c r="AC29" s="896"/>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row>
    <row r="30" spans="1:114" ht="15.75" customHeight="1">
      <c r="A30" s="923"/>
      <c r="B30" s="924"/>
      <c r="C30" s="924"/>
      <c r="D30" s="925"/>
      <c r="E30" s="894"/>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6"/>
    </row>
    <row r="31" spans="1:114" ht="15.75" customHeight="1" thickBot="1">
      <c r="A31" s="911"/>
      <c r="B31" s="912"/>
      <c r="C31" s="912"/>
      <c r="D31" s="913"/>
      <c r="E31" s="897"/>
      <c r="F31" s="898"/>
      <c r="G31" s="898"/>
      <c r="H31" s="898"/>
      <c r="I31" s="898"/>
      <c r="J31" s="898"/>
      <c r="K31" s="898"/>
      <c r="L31" s="898"/>
      <c r="M31" s="898"/>
      <c r="N31" s="898"/>
      <c r="O31" s="898"/>
      <c r="P31" s="898"/>
      <c r="Q31" s="898"/>
      <c r="R31" s="898"/>
      <c r="S31" s="898"/>
      <c r="T31" s="898"/>
      <c r="U31" s="898"/>
      <c r="V31" s="898"/>
      <c r="W31" s="898"/>
      <c r="X31" s="898"/>
      <c r="Y31" s="898"/>
      <c r="Z31" s="898"/>
      <c r="AA31" s="898"/>
      <c r="AB31" s="898"/>
      <c r="AC31" s="899"/>
    </row>
    <row r="32" spans="1:114" ht="18" customHeight="1" thickBot="1">
      <c r="A32" s="938" t="s">
        <v>1508</v>
      </c>
      <c r="B32" s="939"/>
      <c r="C32" s="939"/>
      <c r="D32" s="940"/>
      <c r="E32" s="967" t="s">
        <v>1507</v>
      </c>
      <c r="F32" s="956"/>
      <c r="G32" s="956"/>
      <c r="H32" s="956"/>
      <c r="I32" s="956"/>
      <c r="J32" s="956"/>
      <c r="K32" s="956"/>
      <c r="L32" s="956"/>
      <c r="M32" s="956"/>
      <c r="N32" s="956"/>
      <c r="O32" s="956"/>
      <c r="P32" s="956"/>
      <c r="Q32" s="956"/>
      <c r="R32" s="956"/>
      <c r="S32" s="956"/>
      <c r="T32" s="956"/>
      <c r="U32" s="956"/>
      <c r="V32" s="956"/>
      <c r="W32" s="956"/>
      <c r="X32" s="956"/>
      <c r="Y32" s="956"/>
      <c r="Z32" s="956"/>
      <c r="AA32" s="956"/>
      <c r="AB32" s="956"/>
      <c r="AC32" s="957"/>
    </row>
    <row r="33" spans="1:29" ht="18" customHeight="1" thickBot="1">
      <c r="A33" s="941"/>
      <c r="B33" s="942"/>
      <c r="C33" s="942"/>
      <c r="D33" s="943"/>
      <c r="E33" s="964" t="s">
        <v>1296</v>
      </c>
      <c r="F33" s="936"/>
      <c r="G33" s="936"/>
      <c r="H33" s="936"/>
      <c r="I33" s="936"/>
      <c r="J33" s="936"/>
      <c r="K33" s="936"/>
      <c r="L33" s="936"/>
      <c r="M33" s="968"/>
      <c r="N33" s="982" t="s">
        <v>1509</v>
      </c>
      <c r="O33" s="983"/>
      <c r="P33" s="983"/>
      <c r="Q33" s="983"/>
      <c r="R33" s="984"/>
      <c r="S33" s="985"/>
      <c r="T33" s="985"/>
      <c r="U33" s="986"/>
      <c r="V33" s="347"/>
      <c r="W33" s="347"/>
      <c r="X33" s="347"/>
      <c r="Y33" s="347"/>
      <c r="Z33" s="347"/>
      <c r="AA33" s="347"/>
      <c r="AB33" s="347"/>
      <c r="AC33" s="360"/>
    </row>
    <row r="34" spans="1:29" ht="18" customHeight="1" thickBot="1">
      <c r="A34" s="941"/>
      <c r="B34" s="942"/>
      <c r="C34" s="942"/>
      <c r="D34" s="943"/>
      <c r="E34" s="964"/>
      <c r="F34" s="936"/>
      <c r="G34" s="936"/>
      <c r="H34" s="936"/>
      <c r="I34" s="936"/>
      <c r="J34" s="936"/>
      <c r="K34" s="936"/>
      <c r="L34" s="936"/>
      <c r="M34" s="936"/>
      <c r="N34" s="987" t="s">
        <v>1510</v>
      </c>
      <c r="O34" s="983"/>
      <c r="P34" s="983"/>
      <c r="Q34" s="983"/>
      <c r="R34" s="984"/>
      <c r="S34" s="985"/>
      <c r="T34" s="985"/>
      <c r="U34" s="986"/>
      <c r="V34" s="969" t="s">
        <v>1300</v>
      </c>
      <c r="W34" s="970"/>
      <c r="X34" s="970"/>
      <c r="Y34" s="970"/>
      <c r="Z34" s="970"/>
      <c r="AA34" s="970"/>
      <c r="AB34" s="970"/>
      <c r="AC34" s="971"/>
    </row>
    <row r="35" spans="1:29" ht="18" customHeight="1">
      <c r="A35" s="941"/>
      <c r="B35" s="942"/>
      <c r="C35" s="942"/>
      <c r="D35" s="943"/>
      <c r="E35" s="964" t="s">
        <v>1297</v>
      </c>
      <c r="F35" s="936"/>
      <c r="G35" s="936"/>
      <c r="H35" s="936"/>
      <c r="I35" s="936"/>
      <c r="J35" s="936"/>
      <c r="K35" s="936"/>
      <c r="L35" s="936"/>
      <c r="M35" s="936"/>
      <c r="N35" s="965"/>
      <c r="O35" s="965"/>
      <c r="P35" s="965"/>
      <c r="Q35" s="965"/>
      <c r="R35" s="972"/>
      <c r="S35" s="972"/>
      <c r="T35" s="972"/>
      <c r="U35" s="972"/>
      <c r="V35" s="960" t="s">
        <v>1160</v>
      </c>
      <c r="W35" s="936"/>
      <c r="X35" s="936"/>
      <c r="Y35" s="936"/>
      <c r="Z35" s="936"/>
      <c r="AA35" s="936"/>
      <c r="AB35" s="936"/>
      <c r="AC35" s="961"/>
    </row>
    <row r="36" spans="1:29" ht="18" customHeight="1">
      <c r="A36" s="941"/>
      <c r="B36" s="942"/>
      <c r="C36" s="942"/>
      <c r="D36" s="943"/>
      <c r="E36" s="966">
        <v>46113</v>
      </c>
      <c r="F36" s="959"/>
      <c r="G36" s="959"/>
      <c r="H36" s="959"/>
      <c r="I36" s="959"/>
      <c r="J36" s="959"/>
      <c r="K36" s="959"/>
      <c r="L36" s="959"/>
      <c r="M36" s="959"/>
      <c r="N36" s="965"/>
      <c r="O36" s="965"/>
      <c r="P36" s="965"/>
      <c r="Q36" s="965"/>
      <c r="R36" s="965"/>
      <c r="S36" s="965"/>
      <c r="T36" s="965"/>
      <c r="U36" s="965"/>
      <c r="V36" s="936"/>
      <c r="W36" s="936"/>
      <c r="X36" s="936"/>
      <c r="Y36" s="936"/>
      <c r="Z36" s="936"/>
      <c r="AA36" s="936"/>
      <c r="AB36" s="936"/>
      <c r="AC36" s="961"/>
    </row>
    <row r="37" spans="1:29" ht="18" customHeight="1">
      <c r="A37" s="941"/>
      <c r="B37" s="942"/>
      <c r="C37" s="942"/>
      <c r="D37" s="943"/>
      <c r="E37" s="964" t="s">
        <v>1302</v>
      </c>
      <c r="F37" s="936"/>
      <c r="G37" s="936"/>
      <c r="H37" s="936"/>
      <c r="I37" s="936"/>
      <c r="J37" s="936"/>
      <c r="K37" s="936"/>
      <c r="L37" s="936"/>
      <c r="M37" s="936"/>
      <c r="N37" s="965"/>
      <c r="O37" s="965"/>
      <c r="P37" s="965"/>
      <c r="Q37" s="965"/>
      <c r="R37" s="965"/>
      <c r="S37" s="965"/>
      <c r="T37" s="965"/>
      <c r="U37" s="965"/>
      <c r="V37" s="962" t="str">
        <f>IFERROR( (N37-$N$35)/ABS($N$35),"")</f>
        <v/>
      </c>
      <c r="W37" s="962"/>
      <c r="X37" s="962"/>
      <c r="Y37" s="962"/>
      <c r="Z37" s="962"/>
      <c r="AA37" s="962"/>
      <c r="AB37" s="962"/>
      <c r="AC37" s="963"/>
    </row>
    <row r="38" spans="1:29" ht="18" customHeight="1">
      <c r="A38" s="941"/>
      <c r="B38" s="942"/>
      <c r="C38" s="942"/>
      <c r="D38" s="943"/>
      <c r="E38" s="964"/>
      <c r="F38" s="936"/>
      <c r="G38" s="936"/>
      <c r="H38" s="936"/>
      <c r="I38" s="936"/>
      <c r="J38" s="936"/>
      <c r="K38" s="936"/>
      <c r="L38" s="936"/>
      <c r="M38" s="936"/>
      <c r="N38" s="965"/>
      <c r="O38" s="965"/>
      <c r="P38" s="965"/>
      <c r="Q38" s="965"/>
      <c r="R38" s="965"/>
      <c r="S38" s="965"/>
      <c r="T38" s="965"/>
      <c r="U38" s="965"/>
      <c r="V38" s="962"/>
      <c r="W38" s="962"/>
      <c r="X38" s="962"/>
      <c r="Y38" s="962"/>
      <c r="Z38" s="962"/>
      <c r="AA38" s="962"/>
      <c r="AB38" s="962"/>
      <c r="AC38" s="963"/>
    </row>
    <row r="39" spans="1:29" ht="18" customHeight="1">
      <c r="A39" s="941"/>
      <c r="B39" s="942"/>
      <c r="C39" s="942"/>
      <c r="D39" s="943"/>
      <c r="E39" s="964" t="s">
        <v>1303</v>
      </c>
      <c r="F39" s="936"/>
      <c r="G39" s="936"/>
      <c r="H39" s="936"/>
      <c r="I39" s="936"/>
      <c r="J39" s="936"/>
      <c r="K39" s="936"/>
      <c r="L39" s="936"/>
      <c r="M39" s="936"/>
      <c r="N39" s="965"/>
      <c r="O39" s="965"/>
      <c r="P39" s="965"/>
      <c r="Q39" s="965"/>
      <c r="R39" s="965"/>
      <c r="S39" s="965"/>
      <c r="T39" s="965"/>
      <c r="U39" s="965"/>
      <c r="V39" s="962" t="str">
        <f>IFERROR( (N39-$N$35)/ABS($N$35),"")</f>
        <v/>
      </c>
      <c r="W39" s="962"/>
      <c r="X39" s="962"/>
      <c r="Y39" s="962"/>
      <c r="Z39" s="962"/>
      <c r="AA39" s="962"/>
      <c r="AB39" s="962"/>
      <c r="AC39" s="963"/>
    </row>
    <row r="40" spans="1:29" ht="18" customHeight="1">
      <c r="A40" s="941"/>
      <c r="B40" s="942"/>
      <c r="C40" s="942"/>
      <c r="D40" s="943"/>
      <c r="E40" s="964"/>
      <c r="F40" s="936"/>
      <c r="G40" s="936"/>
      <c r="H40" s="936"/>
      <c r="I40" s="936"/>
      <c r="J40" s="936"/>
      <c r="K40" s="936"/>
      <c r="L40" s="936"/>
      <c r="M40" s="936"/>
      <c r="N40" s="965"/>
      <c r="O40" s="965"/>
      <c r="P40" s="965"/>
      <c r="Q40" s="965"/>
      <c r="R40" s="965"/>
      <c r="S40" s="965"/>
      <c r="T40" s="965"/>
      <c r="U40" s="965"/>
      <c r="V40" s="962"/>
      <c r="W40" s="962"/>
      <c r="X40" s="962"/>
      <c r="Y40" s="962"/>
      <c r="Z40" s="962"/>
      <c r="AA40" s="962"/>
      <c r="AB40" s="962"/>
      <c r="AC40" s="963"/>
    </row>
    <row r="41" spans="1:29" ht="18" customHeight="1">
      <c r="A41" s="941"/>
      <c r="B41" s="942"/>
      <c r="C41" s="942"/>
      <c r="D41" s="943"/>
      <c r="E41" s="964" t="s">
        <v>1304</v>
      </c>
      <c r="F41" s="936"/>
      <c r="G41" s="936"/>
      <c r="H41" s="936"/>
      <c r="I41" s="936"/>
      <c r="J41" s="936"/>
      <c r="K41" s="936"/>
      <c r="L41" s="936"/>
      <c r="M41" s="936"/>
      <c r="N41" s="965"/>
      <c r="O41" s="965"/>
      <c r="P41" s="965"/>
      <c r="Q41" s="965"/>
      <c r="R41" s="965"/>
      <c r="S41" s="965"/>
      <c r="T41" s="965"/>
      <c r="U41" s="965"/>
      <c r="V41" s="962" t="str">
        <f>IFERROR( (N41-$N$35)/ABS($N$35),"")</f>
        <v/>
      </c>
      <c r="W41" s="962"/>
      <c r="X41" s="962"/>
      <c r="Y41" s="962"/>
      <c r="Z41" s="962"/>
      <c r="AA41" s="962"/>
      <c r="AB41" s="962"/>
      <c r="AC41" s="963"/>
    </row>
    <row r="42" spans="1:29" ht="18" customHeight="1">
      <c r="A42" s="941"/>
      <c r="B42" s="942"/>
      <c r="C42" s="942"/>
      <c r="D42" s="943"/>
      <c r="E42" s="964"/>
      <c r="F42" s="936"/>
      <c r="G42" s="936"/>
      <c r="H42" s="936"/>
      <c r="I42" s="936"/>
      <c r="J42" s="936"/>
      <c r="K42" s="936"/>
      <c r="L42" s="936"/>
      <c r="M42" s="936"/>
      <c r="N42" s="965"/>
      <c r="O42" s="965"/>
      <c r="P42" s="965"/>
      <c r="Q42" s="965"/>
      <c r="R42" s="965"/>
      <c r="S42" s="965"/>
      <c r="T42" s="965"/>
      <c r="U42" s="965"/>
      <c r="V42" s="962"/>
      <c r="W42" s="962"/>
      <c r="X42" s="962"/>
      <c r="Y42" s="962"/>
      <c r="Z42" s="962"/>
      <c r="AA42" s="962"/>
      <c r="AB42" s="962"/>
      <c r="AC42" s="963"/>
    </row>
    <row r="43" spans="1:29" ht="18" customHeight="1">
      <c r="A43" s="941"/>
      <c r="B43" s="942"/>
      <c r="C43" s="942"/>
      <c r="D43" s="943"/>
      <c r="E43" s="973" t="s">
        <v>1511</v>
      </c>
      <c r="F43" s="974"/>
      <c r="G43" s="974"/>
      <c r="H43" s="974"/>
      <c r="I43" s="974"/>
      <c r="J43" s="974"/>
      <c r="K43" s="974"/>
      <c r="L43" s="974"/>
      <c r="M43" s="974"/>
      <c r="N43" s="974"/>
      <c r="O43" s="974"/>
      <c r="P43" s="974"/>
      <c r="Q43" s="974"/>
      <c r="R43" s="974"/>
      <c r="S43" s="974"/>
      <c r="T43" s="974"/>
      <c r="U43" s="974"/>
      <c r="V43" s="974"/>
      <c r="W43" s="974"/>
      <c r="X43" s="974"/>
      <c r="Y43" s="974"/>
      <c r="Z43" s="974"/>
      <c r="AA43" s="974"/>
      <c r="AB43" s="974"/>
      <c r="AC43" s="975"/>
    </row>
    <row r="44" spans="1:29" ht="18" customHeight="1">
      <c r="A44" s="941"/>
      <c r="B44" s="942"/>
      <c r="C44" s="942"/>
      <c r="D44" s="943"/>
      <c r="E44" s="976"/>
      <c r="F44" s="977"/>
      <c r="G44" s="977"/>
      <c r="H44" s="977"/>
      <c r="I44" s="977"/>
      <c r="J44" s="977"/>
      <c r="K44" s="977"/>
      <c r="L44" s="977"/>
      <c r="M44" s="977"/>
      <c r="N44" s="977"/>
      <c r="O44" s="977"/>
      <c r="P44" s="977"/>
      <c r="Q44" s="977"/>
      <c r="R44" s="977"/>
      <c r="S44" s="977"/>
      <c r="T44" s="977"/>
      <c r="U44" s="977"/>
      <c r="V44" s="977"/>
      <c r="W44" s="977"/>
      <c r="X44" s="977"/>
      <c r="Y44" s="977"/>
      <c r="Z44" s="977"/>
      <c r="AA44" s="977"/>
      <c r="AB44" s="977"/>
      <c r="AC44" s="978"/>
    </row>
    <row r="45" spans="1:29" ht="18" customHeight="1">
      <c r="A45" s="941"/>
      <c r="B45" s="942"/>
      <c r="C45" s="942"/>
      <c r="D45" s="943"/>
      <c r="E45" s="976"/>
      <c r="F45" s="977"/>
      <c r="G45" s="977"/>
      <c r="H45" s="977"/>
      <c r="I45" s="977"/>
      <c r="J45" s="977"/>
      <c r="K45" s="977"/>
      <c r="L45" s="977"/>
      <c r="M45" s="977"/>
      <c r="N45" s="977"/>
      <c r="O45" s="977"/>
      <c r="P45" s="977"/>
      <c r="Q45" s="977"/>
      <c r="R45" s="977"/>
      <c r="S45" s="977"/>
      <c r="T45" s="977"/>
      <c r="U45" s="977"/>
      <c r="V45" s="977"/>
      <c r="W45" s="977"/>
      <c r="X45" s="977"/>
      <c r="Y45" s="977"/>
      <c r="Z45" s="977"/>
      <c r="AA45" s="977"/>
      <c r="AB45" s="977"/>
      <c r="AC45" s="978"/>
    </row>
    <row r="46" spans="1:29" ht="18" customHeight="1">
      <c r="A46" s="941"/>
      <c r="B46" s="942"/>
      <c r="C46" s="942"/>
      <c r="D46" s="943"/>
      <c r="E46" s="976"/>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8"/>
    </row>
    <row r="47" spans="1:29" ht="18" customHeight="1">
      <c r="A47" s="941"/>
      <c r="B47" s="942"/>
      <c r="C47" s="942"/>
      <c r="D47" s="943"/>
      <c r="E47" s="976"/>
      <c r="F47" s="977"/>
      <c r="G47" s="977"/>
      <c r="H47" s="977"/>
      <c r="I47" s="977"/>
      <c r="J47" s="977"/>
      <c r="K47" s="977"/>
      <c r="L47" s="977"/>
      <c r="M47" s="977"/>
      <c r="N47" s="977"/>
      <c r="O47" s="977"/>
      <c r="P47" s="977"/>
      <c r="Q47" s="977"/>
      <c r="R47" s="977"/>
      <c r="S47" s="977"/>
      <c r="T47" s="977"/>
      <c r="U47" s="977"/>
      <c r="V47" s="977"/>
      <c r="W47" s="977"/>
      <c r="X47" s="977"/>
      <c r="Y47" s="977"/>
      <c r="Z47" s="977"/>
      <c r="AA47" s="977"/>
      <c r="AB47" s="977"/>
      <c r="AC47" s="978"/>
    </row>
    <row r="48" spans="1:29" ht="18" customHeight="1">
      <c r="A48" s="941"/>
      <c r="B48" s="942"/>
      <c r="C48" s="942"/>
      <c r="D48" s="943"/>
      <c r="E48" s="976"/>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8"/>
    </row>
    <row r="49" spans="1:29" ht="18" customHeight="1">
      <c r="A49" s="941"/>
      <c r="B49" s="942"/>
      <c r="C49" s="942"/>
      <c r="D49" s="943"/>
      <c r="E49" s="976"/>
      <c r="F49" s="977"/>
      <c r="G49" s="977"/>
      <c r="H49" s="977"/>
      <c r="I49" s="977"/>
      <c r="J49" s="977"/>
      <c r="K49" s="977"/>
      <c r="L49" s="977"/>
      <c r="M49" s="977"/>
      <c r="N49" s="977"/>
      <c r="O49" s="977"/>
      <c r="P49" s="977"/>
      <c r="Q49" s="977"/>
      <c r="R49" s="977"/>
      <c r="S49" s="977"/>
      <c r="T49" s="977"/>
      <c r="U49" s="977"/>
      <c r="V49" s="977"/>
      <c r="W49" s="977"/>
      <c r="X49" s="977"/>
      <c r="Y49" s="977"/>
      <c r="Z49" s="977"/>
      <c r="AA49" s="977"/>
      <c r="AB49" s="977"/>
      <c r="AC49" s="978"/>
    </row>
    <row r="50" spans="1:29" ht="18" customHeight="1">
      <c r="A50" s="941"/>
      <c r="B50" s="942"/>
      <c r="C50" s="942"/>
      <c r="D50" s="943"/>
      <c r="E50" s="976"/>
      <c r="F50" s="977"/>
      <c r="G50" s="977"/>
      <c r="H50" s="977"/>
      <c r="I50" s="977"/>
      <c r="J50" s="977"/>
      <c r="K50" s="977"/>
      <c r="L50" s="977"/>
      <c r="M50" s="977"/>
      <c r="N50" s="977"/>
      <c r="O50" s="977"/>
      <c r="P50" s="977"/>
      <c r="Q50" s="977"/>
      <c r="R50" s="977"/>
      <c r="S50" s="977"/>
      <c r="T50" s="977"/>
      <c r="U50" s="977"/>
      <c r="V50" s="977"/>
      <c r="W50" s="977"/>
      <c r="X50" s="977"/>
      <c r="Y50" s="977"/>
      <c r="Z50" s="977"/>
      <c r="AA50" s="977"/>
      <c r="AB50" s="977"/>
      <c r="AC50" s="978"/>
    </row>
    <row r="51" spans="1:29" ht="18" customHeight="1">
      <c r="A51" s="941"/>
      <c r="B51" s="942"/>
      <c r="C51" s="942"/>
      <c r="D51" s="943"/>
      <c r="E51" s="976"/>
      <c r="F51" s="977"/>
      <c r="G51" s="977"/>
      <c r="H51" s="977"/>
      <c r="I51" s="977"/>
      <c r="J51" s="977"/>
      <c r="K51" s="977"/>
      <c r="L51" s="977"/>
      <c r="M51" s="977"/>
      <c r="N51" s="977"/>
      <c r="O51" s="977"/>
      <c r="P51" s="977"/>
      <c r="Q51" s="977"/>
      <c r="R51" s="977"/>
      <c r="S51" s="977"/>
      <c r="T51" s="977"/>
      <c r="U51" s="977"/>
      <c r="V51" s="977"/>
      <c r="W51" s="977"/>
      <c r="X51" s="977"/>
      <c r="Y51" s="977"/>
      <c r="Z51" s="977"/>
      <c r="AA51" s="977"/>
      <c r="AB51" s="977"/>
      <c r="AC51" s="978"/>
    </row>
    <row r="52" spans="1:29" ht="18" customHeight="1">
      <c r="A52" s="941"/>
      <c r="B52" s="942"/>
      <c r="C52" s="942"/>
      <c r="D52" s="943"/>
      <c r="E52" s="976"/>
      <c r="F52" s="977"/>
      <c r="G52" s="977"/>
      <c r="H52" s="977"/>
      <c r="I52" s="977"/>
      <c r="J52" s="977"/>
      <c r="K52" s="977"/>
      <c r="L52" s="977"/>
      <c r="M52" s="977"/>
      <c r="N52" s="977"/>
      <c r="O52" s="977"/>
      <c r="P52" s="977"/>
      <c r="Q52" s="977"/>
      <c r="R52" s="977"/>
      <c r="S52" s="977"/>
      <c r="T52" s="977"/>
      <c r="U52" s="977"/>
      <c r="V52" s="977"/>
      <c r="W52" s="977"/>
      <c r="X52" s="977"/>
      <c r="Y52" s="977"/>
      <c r="Z52" s="977"/>
      <c r="AA52" s="977"/>
      <c r="AB52" s="977"/>
      <c r="AC52" s="978"/>
    </row>
    <row r="53" spans="1:29" ht="18" customHeight="1">
      <c r="A53" s="941"/>
      <c r="B53" s="942"/>
      <c r="C53" s="942"/>
      <c r="D53" s="943"/>
      <c r="E53" s="976"/>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8"/>
    </row>
    <row r="54" spans="1:29" ht="18" customHeight="1" thickBot="1">
      <c r="A54" s="944"/>
      <c r="B54" s="945"/>
      <c r="C54" s="945"/>
      <c r="D54" s="946"/>
      <c r="E54" s="979"/>
      <c r="F54" s="980"/>
      <c r="G54" s="980"/>
      <c r="H54" s="980"/>
      <c r="I54" s="980"/>
      <c r="J54" s="980"/>
      <c r="K54" s="980"/>
      <c r="L54" s="980"/>
      <c r="M54" s="980"/>
      <c r="N54" s="980"/>
      <c r="O54" s="980"/>
      <c r="P54" s="980"/>
      <c r="Q54" s="980"/>
      <c r="R54" s="980"/>
      <c r="S54" s="980"/>
      <c r="T54" s="980"/>
      <c r="U54" s="980"/>
      <c r="V54" s="980"/>
      <c r="W54" s="980"/>
      <c r="X54" s="980"/>
      <c r="Y54" s="980"/>
      <c r="Z54" s="980"/>
      <c r="AA54" s="980"/>
      <c r="AB54" s="980"/>
      <c r="AC54" s="981"/>
    </row>
  </sheetData>
  <sheetProtection formatCells="0" formatColumns="0" formatRows="0" insertRows="0" selectLockedCells="1"/>
  <mergeCells count="37">
    <mergeCell ref="A15:D16"/>
    <mergeCell ref="E15:AC16"/>
    <mergeCell ref="X1:AC1"/>
    <mergeCell ref="A3:AC3"/>
    <mergeCell ref="A5:D5"/>
    <mergeCell ref="E5:AC5"/>
    <mergeCell ref="A6:D11"/>
    <mergeCell ref="E6:AC11"/>
    <mergeCell ref="A13:D14"/>
    <mergeCell ref="E13:M14"/>
    <mergeCell ref="N13:P14"/>
    <mergeCell ref="Q13:Y14"/>
    <mergeCell ref="Z13:AC14"/>
    <mergeCell ref="A17:D31"/>
    <mergeCell ref="E17:AC31"/>
    <mergeCell ref="A32:D54"/>
    <mergeCell ref="E32:AC32"/>
    <mergeCell ref="E33:M34"/>
    <mergeCell ref="V34:AC34"/>
    <mergeCell ref="E35:M35"/>
    <mergeCell ref="N35:U36"/>
    <mergeCell ref="E41:M42"/>
    <mergeCell ref="N41:U42"/>
    <mergeCell ref="V41:AC42"/>
    <mergeCell ref="E43:AC54"/>
    <mergeCell ref="N33:Q33"/>
    <mergeCell ref="R33:U33"/>
    <mergeCell ref="N34:Q34"/>
    <mergeCell ref="R34:U34"/>
    <mergeCell ref="E39:M40"/>
    <mergeCell ref="N39:U40"/>
    <mergeCell ref="V39:AC40"/>
    <mergeCell ref="V35:AC36"/>
    <mergeCell ref="E36:M36"/>
    <mergeCell ref="E37:M38"/>
    <mergeCell ref="N37:U38"/>
    <mergeCell ref="V37:AC38"/>
  </mergeCells>
  <phoneticPr fontId="12"/>
  <dataValidations count="1">
    <dataValidation allowBlank="1" showInputMessage="1" showErrorMessage="1" prompt="yyyy/mm形式で入力" sqref="E36:M36" xr:uid="{E36DBB85-A562-43A0-BB0C-6B75F4E2CBF2}"/>
  </dataValidations>
  <pageMargins left="0.70866141732283472" right="0.70866141732283472" top="0.74803149606299213" bottom="0.74803149606299213" header="0.31496062992125984" footer="0.31496062992125984"/>
  <pageSetup paperSize="9" scale="7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BJ70"/>
  <sheetViews>
    <sheetView showZeros="0" topLeftCell="A13" zoomScale="70" zoomScaleNormal="70" workbookViewId="0">
      <selection activeCell="H44" sqref="H44:AC44"/>
    </sheetView>
  </sheetViews>
  <sheetFormatPr defaultColWidth="3" defaultRowHeight="18" customHeight="1"/>
  <cols>
    <col min="1" max="1" width="0.5" style="9" customWidth="1"/>
    <col min="2" max="59" width="3" style="9"/>
    <col min="60" max="61" width="3" style="9" customWidth="1"/>
    <col min="62" max="62" width="9.25" style="9" hidden="1" customWidth="1"/>
    <col min="63" max="16384" width="3" style="9"/>
  </cols>
  <sheetData>
    <row r="1" spans="2:47" ht="31.5" hidden="1" customHeight="1">
      <c r="B1" s="11" t="s">
        <v>1190</v>
      </c>
      <c r="C1" s="11"/>
      <c r="D1" s="11"/>
      <c r="E1" s="11"/>
      <c r="F1" s="11"/>
      <c r="W1" s="11" t="s">
        <v>1060</v>
      </c>
      <c r="X1" s="11"/>
      <c r="Y1" s="11"/>
      <c r="Z1" s="11"/>
      <c r="AA1" s="11"/>
    </row>
    <row r="2" spans="2:47" ht="31.5" hidden="1" customHeight="1">
      <c r="B2" s="11" t="s">
        <v>1191</v>
      </c>
      <c r="C2" s="11"/>
      <c r="D2" s="11"/>
      <c r="E2" s="11"/>
      <c r="F2" s="11"/>
      <c r="W2" s="11" t="s">
        <v>1062</v>
      </c>
      <c r="X2" s="11"/>
      <c r="Y2" s="11"/>
      <c r="Z2" s="11"/>
      <c r="AA2" s="11"/>
    </row>
    <row r="3" spans="2:47" ht="31.5" hidden="1" customHeight="1">
      <c r="B3" s="11" t="s">
        <v>1057</v>
      </c>
      <c r="C3" s="11"/>
      <c r="D3" s="11"/>
      <c r="E3" s="11"/>
      <c r="F3" s="11"/>
      <c r="W3" s="11" t="s">
        <v>1061</v>
      </c>
      <c r="X3" s="11"/>
      <c r="Y3" s="11"/>
      <c r="Z3" s="11"/>
      <c r="AA3" s="11"/>
    </row>
    <row r="4" spans="2:47" ht="31.5" hidden="1" customHeight="1">
      <c r="B4" s="11" t="s">
        <v>1058</v>
      </c>
      <c r="C4" s="11"/>
      <c r="D4" s="11"/>
      <c r="E4" s="11"/>
      <c r="F4" s="11"/>
      <c r="W4" s="10"/>
      <c r="X4" s="10"/>
      <c r="Y4" s="10"/>
      <c r="Z4" s="10"/>
      <c r="AA4" s="10"/>
    </row>
    <row r="5" spans="2:47" ht="31.5" hidden="1" customHeight="1">
      <c r="B5" s="11" t="s">
        <v>1059</v>
      </c>
      <c r="C5" s="11"/>
      <c r="D5" s="11"/>
      <c r="E5" s="11"/>
      <c r="F5" s="11"/>
      <c r="W5" s="10"/>
      <c r="X5" s="10"/>
      <c r="Y5" s="10"/>
      <c r="Z5" s="10"/>
      <c r="AA5" s="10"/>
    </row>
    <row r="6" spans="2:47" ht="31.5" hidden="1" customHeight="1">
      <c r="B6" s="11"/>
      <c r="C6" s="11"/>
      <c r="D6" s="11"/>
      <c r="E6" s="11"/>
      <c r="F6" s="11"/>
    </row>
    <row r="7" spans="2:47" ht="31.5" hidden="1" customHeight="1">
      <c r="B7" s="11"/>
      <c r="C7" s="11"/>
      <c r="D7" s="11"/>
      <c r="E7" s="11"/>
      <c r="F7" s="11"/>
    </row>
    <row r="8" spans="2:47" ht="31.5" hidden="1" customHeight="1">
      <c r="E8" s="11"/>
      <c r="F8" s="11"/>
    </row>
    <row r="9" spans="2:47" ht="31.5" hidden="1" customHeight="1">
      <c r="E9" s="11"/>
      <c r="F9" s="11"/>
    </row>
    <row r="10" spans="2:47" ht="31.5" hidden="1" customHeight="1">
      <c r="E10" s="11"/>
      <c r="F10" s="11"/>
    </row>
    <row r="11" spans="2:47" ht="31.5" hidden="1" customHeight="1">
      <c r="B11" s="11"/>
      <c r="C11" s="11"/>
      <c r="D11" s="11"/>
      <c r="E11" s="11"/>
      <c r="F11" s="11"/>
    </row>
    <row r="12" spans="2:47" ht="31.5" hidden="1" customHeight="1">
      <c r="B12" s="11"/>
      <c r="C12" s="11"/>
      <c r="D12" s="11"/>
      <c r="E12" s="11"/>
      <c r="F12" s="11"/>
    </row>
    <row r="13" spans="2:47" ht="31.5" customHeight="1">
      <c r="B13" s="11" t="s">
        <v>1200</v>
      </c>
      <c r="C13" s="11"/>
      <c r="D13" s="11"/>
      <c r="E13" s="11"/>
      <c r="F13" s="11"/>
    </row>
    <row r="14" spans="2:47" ht="31.5" customHeight="1">
      <c r="B14" s="11"/>
      <c r="C14" s="1027" t="s">
        <v>1202</v>
      </c>
      <c r="D14" s="1027"/>
      <c r="E14" s="1027"/>
      <c r="F14" s="1027"/>
      <c r="G14" s="1027"/>
      <c r="H14" s="1027"/>
      <c r="I14" s="1027"/>
      <c r="J14" s="1027"/>
    </row>
    <row r="15" spans="2:47" ht="31.5" customHeight="1">
      <c r="B15" s="11"/>
      <c r="C15" s="1027" t="s">
        <v>1201</v>
      </c>
      <c r="D15" s="1027"/>
      <c r="E15" s="1027"/>
      <c r="F15" s="1027"/>
      <c r="G15" s="1027"/>
      <c r="H15" s="1027"/>
      <c r="I15" s="1027"/>
      <c r="J15" s="1027"/>
    </row>
    <row r="16" spans="2:47" s="288" customFormat="1" ht="19.5" customHeight="1">
      <c r="B16" s="1049" t="s">
        <v>1306</v>
      </c>
      <c r="C16" s="1049"/>
      <c r="D16" s="1049"/>
      <c r="E16" s="1049"/>
      <c r="F16" s="1049"/>
      <c r="G16" s="1049"/>
      <c r="H16" s="1049"/>
      <c r="I16" s="1049"/>
      <c r="J16" s="1049"/>
      <c r="K16" s="1049"/>
      <c r="L16" s="1049"/>
      <c r="M16" s="1049"/>
      <c r="N16" s="1049"/>
      <c r="O16" s="1049"/>
      <c r="P16" s="1049"/>
      <c r="Q16" s="1049"/>
      <c r="R16" s="1049"/>
      <c r="S16" s="1049"/>
      <c r="T16" s="1049"/>
      <c r="U16" s="1049"/>
      <c r="V16" s="1049"/>
      <c r="W16" s="1049"/>
      <c r="X16" s="1049"/>
      <c r="Y16" s="1049"/>
      <c r="Z16" s="1049"/>
      <c r="AA16" s="1049"/>
      <c r="AB16" s="1049"/>
      <c r="AC16" s="1049"/>
      <c r="AD16" s="1049"/>
      <c r="AE16" s="1049"/>
      <c r="AF16" s="1049"/>
      <c r="AG16" s="1049"/>
      <c r="AH16" s="1049"/>
      <c r="AI16" s="1049"/>
      <c r="AJ16" s="1049"/>
      <c r="AK16" s="1049"/>
      <c r="AL16" s="1049"/>
      <c r="AM16" s="1049"/>
      <c r="AN16" s="1049"/>
      <c r="AO16" s="1049"/>
      <c r="AP16" s="1049"/>
      <c r="AQ16" s="1049"/>
      <c r="AR16" s="1049"/>
      <c r="AS16" s="1049"/>
      <c r="AT16" s="1049"/>
      <c r="AU16" s="1049"/>
    </row>
    <row r="17" spans="2:47" s="288" customFormat="1" ht="19.5" customHeight="1">
      <c r="B17" s="1049"/>
      <c r="C17" s="1049"/>
      <c r="D17" s="1049"/>
      <c r="E17" s="1049"/>
      <c r="F17" s="1049"/>
      <c r="G17" s="1049"/>
      <c r="H17" s="1049"/>
      <c r="I17" s="1049"/>
      <c r="J17" s="1049"/>
      <c r="K17" s="1049"/>
      <c r="L17" s="1049"/>
      <c r="M17" s="1049"/>
      <c r="N17" s="1049"/>
      <c r="O17" s="1049"/>
      <c r="P17" s="1049"/>
      <c r="Q17" s="1049"/>
      <c r="R17" s="1049"/>
      <c r="S17" s="1049"/>
      <c r="T17" s="1049"/>
      <c r="U17" s="1049"/>
      <c r="V17" s="1049"/>
      <c r="W17" s="1049"/>
      <c r="X17" s="1049"/>
      <c r="Y17" s="1049"/>
      <c r="Z17" s="1049"/>
      <c r="AA17" s="1049"/>
      <c r="AB17" s="1049"/>
      <c r="AC17" s="1049"/>
      <c r="AD17" s="1049"/>
      <c r="AE17" s="1049"/>
      <c r="AF17" s="1049"/>
      <c r="AG17" s="1049"/>
      <c r="AH17" s="1049"/>
      <c r="AI17" s="1049"/>
      <c r="AJ17" s="1049"/>
      <c r="AK17" s="1049"/>
      <c r="AL17" s="1049"/>
      <c r="AM17" s="1049"/>
      <c r="AN17" s="1049"/>
      <c r="AO17" s="1049"/>
      <c r="AP17" s="1049"/>
      <c r="AQ17" s="1049"/>
      <c r="AR17" s="1049"/>
      <c r="AS17" s="1049"/>
      <c r="AT17" s="1049"/>
      <c r="AU17" s="1049"/>
    </row>
    <row r="18" spans="2:47" s="289" customFormat="1" ht="18" customHeight="1" thickBot="1">
      <c r="B18" s="1067" t="s">
        <v>1222</v>
      </c>
      <c r="C18" s="1068"/>
      <c r="D18" s="1068"/>
      <c r="E18" s="1068"/>
      <c r="F18" s="1068"/>
      <c r="G18" s="1068"/>
      <c r="H18" s="1069"/>
      <c r="I18" s="1069"/>
      <c r="J18" s="1069"/>
      <c r="K18" s="1069"/>
      <c r="L18" s="1069"/>
      <c r="M18" s="1069"/>
      <c r="N18" s="1069"/>
      <c r="O18" s="1070"/>
      <c r="AU18" s="290" t="s">
        <v>1052</v>
      </c>
    </row>
    <row r="19" spans="2:47" s="289" customFormat="1" ht="18" customHeight="1">
      <c r="B19" s="1050" t="s">
        <v>1056</v>
      </c>
      <c r="C19" s="1050"/>
      <c r="D19" s="1050"/>
      <c r="E19" s="1050"/>
      <c r="F19" s="1050"/>
      <c r="G19" s="1051" t="s">
        <v>1223</v>
      </c>
      <c r="H19" s="1051"/>
      <c r="I19" s="1051"/>
      <c r="J19" s="1051"/>
      <c r="K19" s="1051"/>
      <c r="L19" s="1051"/>
      <c r="M19" s="1051"/>
      <c r="N19" s="1051"/>
      <c r="O19" s="1051"/>
      <c r="P19" s="1050"/>
      <c r="Q19" s="1050"/>
      <c r="R19" s="1050"/>
      <c r="S19" s="1050"/>
      <c r="T19" s="1050"/>
      <c r="U19" s="1050"/>
      <c r="V19" s="1050"/>
      <c r="W19" s="1050" t="s">
        <v>1055</v>
      </c>
      <c r="X19" s="1050"/>
      <c r="Y19" s="1050"/>
      <c r="Z19" s="1050"/>
      <c r="AA19" s="1050"/>
      <c r="AB19" s="1052" t="s">
        <v>1243</v>
      </c>
      <c r="AC19" s="1050"/>
      <c r="AD19" s="1050"/>
      <c r="AE19" s="1050"/>
      <c r="AF19" s="1050"/>
      <c r="AG19" s="1050"/>
      <c r="AH19" s="1050"/>
      <c r="AI19" s="1050"/>
      <c r="AJ19" s="1050"/>
      <c r="AK19" s="1050"/>
      <c r="AL19" s="1052" t="s">
        <v>1054</v>
      </c>
      <c r="AM19" s="1052"/>
      <c r="AN19" s="1052"/>
      <c r="AO19" s="1052"/>
      <c r="AP19" s="1053"/>
      <c r="AQ19" s="1054" t="s">
        <v>1053</v>
      </c>
      <c r="AR19" s="1055"/>
      <c r="AS19" s="1055"/>
      <c r="AT19" s="1055"/>
      <c r="AU19" s="1056"/>
    </row>
    <row r="20" spans="2:47" s="289" customFormat="1" ht="18" customHeight="1">
      <c r="B20" s="1050"/>
      <c r="C20" s="1050"/>
      <c r="D20" s="1050"/>
      <c r="E20" s="1050"/>
      <c r="F20" s="1050"/>
      <c r="G20" s="1050"/>
      <c r="H20" s="1050"/>
      <c r="I20" s="1050"/>
      <c r="J20" s="1050"/>
      <c r="K20" s="1050"/>
      <c r="L20" s="1050"/>
      <c r="M20" s="1050"/>
      <c r="N20" s="1050"/>
      <c r="O20" s="1050"/>
      <c r="P20" s="1050"/>
      <c r="Q20" s="1050"/>
      <c r="R20" s="1050"/>
      <c r="S20" s="1050"/>
      <c r="T20" s="1050"/>
      <c r="U20" s="1050"/>
      <c r="V20" s="1050"/>
      <c r="W20" s="1050"/>
      <c r="X20" s="1050"/>
      <c r="Y20" s="1050"/>
      <c r="Z20" s="1050"/>
      <c r="AA20" s="1050"/>
      <c r="AB20" s="1050"/>
      <c r="AC20" s="1050"/>
      <c r="AD20" s="1050"/>
      <c r="AE20" s="1050"/>
      <c r="AF20" s="1050"/>
      <c r="AG20" s="1050"/>
      <c r="AH20" s="1050"/>
      <c r="AI20" s="1050"/>
      <c r="AJ20" s="1050"/>
      <c r="AK20" s="1050"/>
      <c r="AL20" s="1052"/>
      <c r="AM20" s="1052"/>
      <c r="AN20" s="1052"/>
      <c r="AO20" s="1052"/>
      <c r="AP20" s="1053"/>
      <c r="AQ20" s="1057"/>
      <c r="AR20" s="1052"/>
      <c r="AS20" s="1052"/>
      <c r="AT20" s="1052"/>
      <c r="AU20" s="1058"/>
    </row>
    <row r="21" spans="2:47" s="289" customFormat="1" ht="18" customHeight="1">
      <c r="B21" s="1050"/>
      <c r="C21" s="1050"/>
      <c r="D21" s="1050"/>
      <c r="E21" s="1050"/>
      <c r="F21" s="1050"/>
      <c r="G21" s="1050"/>
      <c r="H21" s="1050"/>
      <c r="I21" s="1050"/>
      <c r="J21" s="1050"/>
      <c r="K21" s="1050"/>
      <c r="L21" s="1050"/>
      <c r="M21" s="1050"/>
      <c r="N21" s="1050"/>
      <c r="O21" s="1050"/>
      <c r="P21" s="1050"/>
      <c r="Q21" s="1050"/>
      <c r="R21" s="1050"/>
      <c r="S21" s="1050"/>
      <c r="T21" s="1050"/>
      <c r="U21" s="1050"/>
      <c r="V21" s="1050"/>
      <c r="W21" s="1050"/>
      <c r="X21" s="1050"/>
      <c r="Y21" s="1050"/>
      <c r="Z21" s="1050"/>
      <c r="AA21" s="1050"/>
      <c r="AB21" s="1050"/>
      <c r="AC21" s="1050"/>
      <c r="AD21" s="1050"/>
      <c r="AE21" s="1050"/>
      <c r="AF21" s="1050"/>
      <c r="AG21" s="1050"/>
      <c r="AH21" s="1050"/>
      <c r="AI21" s="1050"/>
      <c r="AJ21" s="1050"/>
      <c r="AK21" s="1050"/>
      <c r="AL21" s="1052"/>
      <c r="AM21" s="1052"/>
      <c r="AN21" s="1052"/>
      <c r="AO21" s="1052"/>
      <c r="AP21" s="1053"/>
      <c r="AQ21" s="1057"/>
      <c r="AR21" s="1052"/>
      <c r="AS21" s="1052"/>
      <c r="AT21" s="1052"/>
      <c r="AU21" s="1058"/>
    </row>
    <row r="22" spans="2:47" s="289" customFormat="1" ht="21" customHeight="1">
      <c r="B22" s="1045"/>
      <c r="C22" s="1045"/>
      <c r="D22" s="1045"/>
      <c r="E22" s="1045"/>
      <c r="F22" s="1045"/>
      <c r="G22" s="1059"/>
      <c r="H22" s="1059"/>
      <c r="I22" s="1059"/>
      <c r="J22" s="1059"/>
      <c r="K22" s="1059"/>
      <c r="L22" s="1059"/>
      <c r="M22" s="1059"/>
      <c r="N22" s="1059"/>
      <c r="O22" s="1059"/>
      <c r="P22" s="1059"/>
      <c r="Q22" s="1059"/>
      <c r="R22" s="1059"/>
      <c r="S22" s="1059"/>
      <c r="T22" s="1059"/>
      <c r="U22" s="1059"/>
      <c r="V22" s="1059"/>
      <c r="W22" s="1060"/>
      <c r="X22" s="1060"/>
      <c r="Y22" s="1060"/>
      <c r="Z22" s="1060"/>
      <c r="AA22" s="1060"/>
      <c r="AB22" s="1061"/>
      <c r="AC22" s="1061"/>
      <c r="AD22" s="1061"/>
      <c r="AE22" s="1061"/>
      <c r="AF22" s="1061"/>
      <c r="AG22" s="1061"/>
      <c r="AH22" s="1061"/>
      <c r="AI22" s="1061"/>
      <c r="AJ22" s="1061"/>
      <c r="AK22" s="1061"/>
      <c r="AL22" s="1062"/>
      <c r="AM22" s="1062"/>
      <c r="AN22" s="1062"/>
      <c r="AO22" s="1062"/>
      <c r="AP22" s="1063"/>
      <c r="AQ22" s="1064">
        <f>ROUNDUP(AL22/1.1,0)</f>
        <v>0</v>
      </c>
      <c r="AR22" s="1065"/>
      <c r="AS22" s="1065"/>
      <c r="AT22" s="1065"/>
      <c r="AU22" s="1066"/>
    </row>
    <row r="23" spans="2:47" s="289" customFormat="1" ht="21" customHeight="1">
      <c r="B23" s="1045"/>
      <c r="C23" s="1045"/>
      <c r="D23" s="1045"/>
      <c r="E23" s="1045"/>
      <c r="F23" s="1045"/>
      <c r="G23" s="1046"/>
      <c r="H23" s="1047"/>
      <c r="I23" s="1047"/>
      <c r="J23" s="1047"/>
      <c r="K23" s="1047"/>
      <c r="L23" s="1047"/>
      <c r="M23" s="1047"/>
      <c r="N23" s="1047"/>
      <c r="O23" s="1047"/>
      <c r="P23" s="1047"/>
      <c r="Q23" s="1047"/>
      <c r="R23" s="1047"/>
      <c r="S23" s="1047"/>
      <c r="T23" s="1047"/>
      <c r="U23" s="1047"/>
      <c r="V23" s="1048"/>
      <c r="W23" s="1028"/>
      <c r="X23" s="1028"/>
      <c r="Y23" s="1028"/>
      <c r="Z23" s="1028"/>
      <c r="AA23" s="1028"/>
      <c r="AB23" s="1032"/>
      <c r="AC23" s="1032"/>
      <c r="AD23" s="1032"/>
      <c r="AE23" s="1032"/>
      <c r="AF23" s="1032"/>
      <c r="AG23" s="1032"/>
      <c r="AH23" s="1032"/>
      <c r="AI23" s="1032"/>
      <c r="AJ23" s="1032"/>
      <c r="AK23" s="1032"/>
      <c r="AL23" s="1033"/>
      <c r="AM23" s="1033"/>
      <c r="AN23" s="1033"/>
      <c r="AO23" s="1033"/>
      <c r="AP23" s="1034"/>
      <c r="AQ23" s="1035">
        <f t="shared" ref="AQ23:AQ31" si="0">ROUNDUP(AL23/1.1,0)</f>
        <v>0</v>
      </c>
      <c r="AR23" s="1036"/>
      <c r="AS23" s="1036"/>
      <c r="AT23" s="1036"/>
      <c r="AU23" s="1037"/>
    </row>
    <row r="24" spans="2:47" s="289" customFormat="1" ht="21" customHeight="1">
      <c r="B24" s="1028"/>
      <c r="C24" s="1028"/>
      <c r="D24" s="1028"/>
      <c r="E24" s="1028"/>
      <c r="F24" s="1028"/>
      <c r="G24" s="1029"/>
      <c r="H24" s="1030"/>
      <c r="I24" s="1030"/>
      <c r="J24" s="1030"/>
      <c r="K24" s="1030"/>
      <c r="L24" s="1030"/>
      <c r="M24" s="1030"/>
      <c r="N24" s="1030"/>
      <c r="O24" s="1030"/>
      <c r="P24" s="1030"/>
      <c r="Q24" s="1030"/>
      <c r="R24" s="1030"/>
      <c r="S24" s="1030"/>
      <c r="T24" s="1030"/>
      <c r="U24" s="1030"/>
      <c r="V24" s="1031"/>
      <c r="W24" s="1028"/>
      <c r="X24" s="1028"/>
      <c r="Y24" s="1028"/>
      <c r="Z24" s="1028"/>
      <c r="AA24" s="1028"/>
      <c r="AB24" s="1032"/>
      <c r="AC24" s="1032"/>
      <c r="AD24" s="1032"/>
      <c r="AE24" s="1032"/>
      <c r="AF24" s="1032"/>
      <c r="AG24" s="1032"/>
      <c r="AH24" s="1032"/>
      <c r="AI24" s="1032"/>
      <c r="AJ24" s="1032"/>
      <c r="AK24" s="1032"/>
      <c r="AL24" s="1033"/>
      <c r="AM24" s="1033"/>
      <c r="AN24" s="1033"/>
      <c r="AO24" s="1033"/>
      <c r="AP24" s="1034"/>
      <c r="AQ24" s="1035">
        <f t="shared" si="0"/>
        <v>0</v>
      </c>
      <c r="AR24" s="1036"/>
      <c r="AS24" s="1036"/>
      <c r="AT24" s="1036"/>
      <c r="AU24" s="1037"/>
    </row>
    <row r="25" spans="2:47" s="289" customFormat="1" ht="21" customHeight="1">
      <c r="B25" s="1028"/>
      <c r="C25" s="1028"/>
      <c r="D25" s="1028"/>
      <c r="E25" s="1028"/>
      <c r="F25" s="1028"/>
      <c r="G25" s="1029"/>
      <c r="H25" s="1030"/>
      <c r="I25" s="1030"/>
      <c r="J25" s="1030"/>
      <c r="K25" s="1030"/>
      <c r="L25" s="1030"/>
      <c r="M25" s="1030"/>
      <c r="N25" s="1030"/>
      <c r="O25" s="1030"/>
      <c r="P25" s="1030"/>
      <c r="Q25" s="1030"/>
      <c r="R25" s="1030"/>
      <c r="S25" s="1030"/>
      <c r="T25" s="1030"/>
      <c r="U25" s="1030"/>
      <c r="V25" s="1031"/>
      <c r="W25" s="1028"/>
      <c r="X25" s="1028"/>
      <c r="Y25" s="1028"/>
      <c r="Z25" s="1028"/>
      <c r="AA25" s="1028"/>
      <c r="AB25" s="1032"/>
      <c r="AC25" s="1032"/>
      <c r="AD25" s="1032"/>
      <c r="AE25" s="1032"/>
      <c r="AF25" s="1032"/>
      <c r="AG25" s="1032"/>
      <c r="AH25" s="1032"/>
      <c r="AI25" s="1032"/>
      <c r="AJ25" s="1032"/>
      <c r="AK25" s="1032"/>
      <c r="AL25" s="1033"/>
      <c r="AM25" s="1033"/>
      <c r="AN25" s="1033"/>
      <c r="AO25" s="1033"/>
      <c r="AP25" s="1034"/>
      <c r="AQ25" s="1035">
        <f t="shared" si="0"/>
        <v>0</v>
      </c>
      <c r="AR25" s="1036"/>
      <c r="AS25" s="1036"/>
      <c r="AT25" s="1036"/>
      <c r="AU25" s="1037"/>
    </row>
    <row r="26" spans="2:47" s="289" customFormat="1" ht="21" customHeight="1">
      <c r="B26" s="1028"/>
      <c r="C26" s="1028"/>
      <c r="D26" s="1028"/>
      <c r="E26" s="1028"/>
      <c r="F26" s="1028"/>
      <c r="G26" s="1029"/>
      <c r="H26" s="1030"/>
      <c r="I26" s="1030"/>
      <c r="J26" s="1030"/>
      <c r="K26" s="1030"/>
      <c r="L26" s="1030"/>
      <c r="M26" s="1030"/>
      <c r="N26" s="1030"/>
      <c r="O26" s="1030"/>
      <c r="P26" s="1030"/>
      <c r="Q26" s="1030"/>
      <c r="R26" s="1030"/>
      <c r="S26" s="1030"/>
      <c r="T26" s="1030"/>
      <c r="U26" s="1030"/>
      <c r="V26" s="1031"/>
      <c r="W26" s="1028"/>
      <c r="X26" s="1028"/>
      <c r="Y26" s="1028"/>
      <c r="Z26" s="1028"/>
      <c r="AA26" s="1028"/>
      <c r="AB26" s="1032"/>
      <c r="AC26" s="1032"/>
      <c r="AD26" s="1032"/>
      <c r="AE26" s="1032"/>
      <c r="AF26" s="1032"/>
      <c r="AG26" s="1032"/>
      <c r="AH26" s="1032"/>
      <c r="AI26" s="1032"/>
      <c r="AJ26" s="1032"/>
      <c r="AK26" s="1032"/>
      <c r="AL26" s="1033"/>
      <c r="AM26" s="1033"/>
      <c r="AN26" s="1033"/>
      <c r="AO26" s="1033"/>
      <c r="AP26" s="1034"/>
      <c r="AQ26" s="1035">
        <f t="shared" si="0"/>
        <v>0</v>
      </c>
      <c r="AR26" s="1036"/>
      <c r="AS26" s="1036"/>
      <c r="AT26" s="1036"/>
      <c r="AU26" s="1037"/>
    </row>
    <row r="27" spans="2:47" s="289" customFormat="1" ht="21" customHeight="1">
      <c r="B27" s="1028"/>
      <c r="C27" s="1028"/>
      <c r="D27" s="1028"/>
      <c r="E27" s="1028"/>
      <c r="F27" s="1028"/>
      <c r="G27" s="1029"/>
      <c r="H27" s="1030"/>
      <c r="I27" s="1030"/>
      <c r="J27" s="1030"/>
      <c r="K27" s="1030"/>
      <c r="L27" s="1030"/>
      <c r="M27" s="1030"/>
      <c r="N27" s="1030"/>
      <c r="O27" s="1030"/>
      <c r="P27" s="1030"/>
      <c r="Q27" s="1030"/>
      <c r="R27" s="1030"/>
      <c r="S27" s="1030"/>
      <c r="T27" s="1030"/>
      <c r="U27" s="1030"/>
      <c r="V27" s="1031"/>
      <c r="W27" s="1028"/>
      <c r="X27" s="1028"/>
      <c r="Y27" s="1028"/>
      <c r="Z27" s="1028"/>
      <c r="AA27" s="1028"/>
      <c r="AB27" s="1032"/>
      <c r="AC27" s="1032"/>
      <c r="AD27" s="1032"/>
      <c r="AE27" s="1032"/>
      <c r="AF27" s="1032"/>
      <c r="AG27" s="1032"/>
      <c r="AH27" s="1032"/>
      <c r="AI27" s="1032"/>
      <c r="AJ27" s="1032"/>
      <c r="AK27" s="1032"/>
      <c r="AL27" s="1033"/>
      <c r="AM27" s="1033"/>
      <c r="AN27" s="1033"/>
      <c r="AO27" s="1033"/>
      <c r="AP27" s="1034"/>
      <c r="AQ27" s="1035">
        <f t="shared" si="0"/>
        <v>0</v>
      </c>
      <c r="AR27" s="1036"/>
      <c r="AS27" s="1036"/>
      <c r="AT27" s="1036"/>
      <c r="AU27" s="1037"/>
    </row>
    <row r="28" spans="2:47" s="289" customFormat="1" ht="21" customHeight="1">
      <c r="B28" s="1028"/>
      <c r="C28" s="1028"/>
      <c r="D28" s="1028"/>
      <c r="E28" s="1028"/>
      <c r="F28" s="1028"/>
      <c r="G28" s="1029"/>
      <c r="H28" s="1030"/>
      <c r="I28" s="1030"/>
      <c r="J28" s="1030"/>
      <c r="K28" s="1030"/>
      <c r="L28" s="1030"/>
      <c r="M28" s="1030"/>
      <c r="N28" s="1030"/>
      <c r="O28" s="1030"/>
      <c r="P28" s="1030"/>
      <c r="Q28" s="1030"/>
      <c r="R28" s="1030"/>
      <c r="S28" s="1030"/>
      <c r="T28" s="1030"/>
      <c r="U28" s="1030"/>
      <c r="V28" s="1031"/>
      <c r="W28" s="1028"/>
      <c r="X28" s="1028"/>
      <c r="Y28" s="1028"/>
      <c r="Z28" s="1028"/>
      <c r="AA28" s="1028"/>
      <c r="AB28" s="1032"/>
      <c r="AC28" s="1032"/>
      <c r="AD28" s="1032"/>
      <c r="AE28" s="1032"/>
      <c r="AF28" s="1032"/>
      <c r="AG28" s="1032"/>
      <c r="AH28" s="1032"/>
      <c r="AI28" s="1032"/>
      <c r="AJ28" s="1032"/>
      <c r="AK28" s="1032"/>
      <c r="AL28" s="1033"/>
      <c r="AM28" s="1033"/>
      <c r="AN28" s="1033"/>
      <c r="AO28" s="1033"/>
      <c r="AP28" s="1034"/>
      <c r="AQ28" s="1035">
        <f t="shared" si="0"/>
        <v>0</v>
      </c>
      <c r="AR28" s="1036"/>
      <c r="AS28" s="1036"/>
      <c r="AT28" s="1036"/>
      <c r="AU28" s="1037"/>
    </row>
    <row r="29" spans="2:47" s="289" customFormat="1" ht="21" customHeight="1">
      <c r="B29" s="1028"/>
      <c r="C29" s="1028"/>
      <c r="D29" s="1028"/>
      <c r="E29" s="1028"/>
      <c r="F29" s="1028"/>
      <c r="G29" s="1029"/>
      <c r="H29" s="1030"/>
      <c r="I29" s="1030"/>
      <c r="J29" s="1030"/>
      <c r="K29" s="1030"/>
      <c r="L29" s="1030"/>
      <c r="M29" s="1030"/>
      <c r="N29" s="1030"/>
      <c r="O29" s="1030"/>
      <c r="P29" s="1030"/>
      <c r="Q29" s="1030"/>
      <c r="R29" s="1030"/>
      <c r="S29" s="1030"/>
      <c r="T29" s="1030"/>
      <c r="U29" s="1030"/>
      <c r="V29" s="1031"/>
      <c r="W29" s="1028"/>
      <c r="X29" s="1028"/>
      <c r="Y29" s="1028"/>
      <c r="Z29" s="1028"/>
      <c r="AA29" s="1028"/>
      <c r="AB29" s="1032"/>
      <c r="AC29" s="1032"/>
      <c r="AD29" s="1032"/>
      <c r="AE29" s="1032"/>
      <c r="AF29" s="1032"/>
      <c r="AG29" s="1032"/>
      <c r="AH29" s="1032"/>
      <c r="AI29" s="1032"/>
      <c r="AJ29" s="1032"/>
      <c r="AK29" s="1032"/>
      <c r="AL29" s="1033"/>
      <c r="AM29" s="1033"/>
      <c r="AN29" s="1033"/>
      <c r="AO29" s="1033"/>
      <c r="AP29" s="1034"/>
      <c r="AQ29" s="1035">
        <f t="shared" si="0"/>
        <v>0</v>
      </c>
      <c r="AR29" s="1036"/>
      <c r="AS29" s="1036"/>
      <c r="AT29" s="1036"/>
      <c r="AU29" s="1037"/>
    </row>
    <row r="30" spans="2:47" s="289" customFormat="1" ht="21" customHeight="1">
      <c r="B30" s="1028"/>
      <c r="C30" s="1028"/>
      <c r="D30" s="1028"/>
      <c r="E30" s="1028"/>
      <c r="F30" s="1028"/>
      <c r="G30" s="1029"/>
      <c r="H30" s="1030"/>
      <c r="I30" s="1030"/>
      <c r="J30" s="1030"/>
      <c r="K30" s="1030"/>
      <c r="L30" s="1030"/>
      <c r="M30" s="1030"/>
      <c r="N30" s="1030"/>
      <c r="O30" s="1030"/>
      <c r="P30" s="1030"/>
      <c r="Q30" s="1030"/>
      <c r="R30" s="1030"/>
      <c r="S30" s="1030"/>
      <c r="T30" s="1030"/>
      <c r="U30" s="1030"/>
      <c r="V30" s="1031"/>
      <c r="W30" s="1028"/>
      <c r="X30" s="1028"/>
      <c r="Y30" s="1028"/>
      <c r="Z30" s="1028"/>
      <c r="AA30" s="1028"/>
      <c r="AB30" s="1032"/>
      <c r="AC30" s="1032"/>
      <c r="AD30" s="1032"/>
      <c r="AE30" s="1032"/>
      <c r="AF30" s="1032"/>
      <c r="AG30" s="1032"/>
      <c r="AH30" s="1032"/>
      <c r="AI30" s="1032"/>
      <c r="AJ30" s="1032"/>
      <c r="AK30" s="1032"/>
      <c r="AL30" s="1033"/>
      <c r="AM30" s="1033"/>
      <c r="AN30" s="1033"/>
      <c r="AO30" s="1033"/>
      <c r="AP30" s="1034"/>
      <c r="AQ30" s="1035">
        <f t="shared" si="0"/>
        <v>0</v>
      </c>
      <c r="AR30" s="1036"/>
      <c r="AS30" s="1036"/>
      <c r="AT30" s="1036"/>
      <c r="AU30" s="1037"/>
    </row>
    <row r="31" spans="2:47" s="289" customFormat="1" ht="21" customHeight="1">
      <c r="B31" s="1028"/>
      <c r="C31" s="1028"/>
      <c r="D31" s="1028"/>
      <c r="E31" s="1028"/>
      <c r="F31" s="1028"/>
      <c r="G31" s="1029"/>
      <c r="H31" s="1030"/>
      <c r="I31" s="1030"/>
      <c r="J31" s="1030"/>
      <c r="K31" s="1030"/>
      <c r="L31" s="1030"/>
      <c r="M31" s="1030"/>
      <c r="N31" s="1030"/>
      <c r="O31" s="1030"/>
      <c r="P31" s="1030"/>
      <c r="Q31" s="1030"/>
      <c r="R31" s="1030"/>
      <c r="S31" s="1030"/>
      <c r="T31" s="1030"/>
      <c r="U31" s="1030"/>
      <c r="V31" s="1031"/>
      <c r="W31" s="1028"/>
      <c r="X31" s="1028"/>
      <c r="Y31" s="1028"/>
      <c r="Z31" s="1028"/>
      <c r="AA31" s="1028"/>
      <c r="AB31" s="1032"/>
      <c r="AC31" s="1032"/>
      <c r="AD31" s="1032"/>
      <c r="AE31" s="1032"/>
      <c r="AF31" s="1032"/>
      <c r="AG31" s="1032"/>
      <c r="AH31" s="1032"/>
      <c r="AI31" s="1032"/>
      <c r="AJ31" s="1032"/>
      <c r="AK31" s="1032"/>
      <c r="AL31" s="1033"/>
      <c r="AM31" s="1033"/>
      <c r="AN31" s="1033"/>
      <c r="AO31" s="1033"/>
      <c r="AP31" s="1034"/>
      <c r="AQ31" s="1035">
        <f t="shared" si="0"/>
        <v>0</v>
      </c>
      <c r="AR31" s="1036"/>
      <c r="AS31" s="1036"/>
      <c r="AT31" s="1036"/>
      <c r="AU31" s="1037"/>
    </row>
    <row r="32" spans="2:47" s="289" customFormat="1" ht="21" customHeight="1">
      <c r="B32" s="1028"/>
      <c r="C32" s="1028"/>
      <c r="D32" s="1028"/>
      <c r="E32" s="1028"/>
      <c r="F32" s="1028"/>
      <c r="G32" s="1029"/>
      <c r="H32" s="1030"/>
      <c r="I32" s="1030"/>
      <c r="J32" s="1030"/>
      <c r="K32" s="1030"/>
      <c r="L32" s="1030"/>
      <c r="M32" s="1030"/>
      <c r="N32" s="1030"/>
      <c r="O32" s="1030"/>
      <c r="P32" s="1030"/>
      <c r="Q32" s="1030"/>
      <c r="R32" s="1030"/>
      <c r="S32" s="1030"/>
      <c r="T32" s="1030"/>
      <c r="U32" s="1030"/>
      <c r="V32" s="1031"/>
      <c r="W32" s="1028"/>
      <c r="X32" s="1028"/>
      <c r="Y32" s="1028"/>
      <c r="Z32" s="1028"/>
      <c r="AA32" s="1028"/>
      <c r="AB32" s="1032"/>
      <c r="AC32" s="1032"/>
      <c r="AD32" s="1032"/>
      <c r="AE32" s="1032"/>
      <c r="AF32" s="1032"/>
      <c r="AG32" s="1032"/>
      <c r="AH32" s="1032"/>
      <c r="AI32" s="1032"/>
      <c r="AJ32" s="1032"/>
      <c r="AK32" s="1032"/>
      <c r="AL32" s="1033"/>
      <c r="AM32" s="1033"/>
      <c r="AN32" s="1033"/>
      <c r="AO32" s="1033"/>
      <c r="AP32" s="1034"/>
      <c r="AQ32" s="1035"/>
      <c r="AR32" s="1036"/>
      <c r="AS32" s="1036"/>
      <c r="AT32" s="1036"/>
      <c r="AU32" s="1037"/>
    </row>
    <row r="33" spans="2:62" s="289" customFormat="1" ht="21" customHeight="1">
      <c r="B33" s="1028"/>
      <c r="C33" s="1028"/>
      <c r="D33" s="1028"/>
      <c r="E33" s="1028"/>
      <c r="F33" s="1028"/>
      <c r="G33" s="1029"/>
      <c r="H33" s="1030"/>
      <c r="I33" s="1030"/>
      <c r="J33" s="1030"/>
      <c r="K33" s="1030"/>
      <c r="L33" s="1030"/>
      <c r="M33" s="1030"/>
      <c r="N33" s="1030"/>
      <c r="O33" s="1030"/>
      <c r="P33" s="1030"/>
      <c r="Q33" s="1030"/>
      <c r="R33" s="1030"/>
      <c r="S33" s="1030"/>
      <c r="T33" s="1030"/>
      <c r="U33" s="1030"/>
      <c r="V33" s="1031"/>
      <c r="W33" s="1028"/>
      <c r="X33" s="1028"/>
      <c r="Y33" s="1028"/>
      <c r="Z33" s="1028"/>
      <c r="AA33" s="1028"/>
      <c r="AB33" s="1032"/>
      <c r="AC33" s="1032"/>
      <c r="AD33" s="1032"/>
      <c r="AE33" s="1032"/>
      <c r="AF33" s="1032"/>
      <c r="AG33" s="1032"/>
      <c r="AH33" s="1032"/>
      <c r="AI33" s="1032"/>
      <c r="AJ33" s="1032"/>
      <c r="AK33" s="1032"/>
      <c r="AL33" s="1033"/>
      <c r="AM33" s="1033"/>
      <c r="AN33" s="1033"/>
      <c r="AO33" s="1033"/>
      <c r="AP33" s="1034"/>
      <c r="AQ33" s="1035">
        <f t="shared" ref="AQ33:AQ39" si="1">ROUNDUP(AL33/1.1,0)</f>
        <v>0</v>
      </c>
      <c r="AR33" s="1036"/>
      <c r="AS33" s="1036"/>
      <c r="AT33" s="1036"/>
      <c r="AU33" s="1037"/>
    </row>
    <row r="34" spans="2:62" s="289" customFormat="1" ht="21" customHeight="1">
      <c r="B34" s="1028"/>
      <c r="C34" s="1028"/>
      <c r="D34" s="1028"/>
      <c r="E34" s="1028"/>
      <c r="F34" s="1028"/>
      <c r="G34" s="1029"/>
      <c r="H34" s="1030"/>
      <c r="I34" s="1030"/>
      <c r="J34" s="1030"/>
      <c r="K34" s="1030"/>
      <c r="L34" s="1030"/>
      <c r="M34" s="1030"/>
      <c r="N34" s="1030"/>
      <c r="O34" s="1030"/>
      <c r="P34" s="1030"/>
      <c r="Q34" s="1030"/>
      <c r="R34" s="1030"/>
      <c r="S34" s="1030"/>
      <c r="T34" s="1030"/>
      <c r="U34" s="1030"/>
      <c r="V34" s="1031"/>
      <c r="W34" s="1028"/>
      <c r="X34" s="1028"/>
      <c r="Y34" s="1028"/>
      <c r="Z34" s="1028"/>
      <c r="AA34" s="1028"/>
      <c r="AB34" s="1032"/>
      <c r="AC34" s="1032"/>
      <c r="AD34" s="1032"/>
      <c r="AE34" s="1032"/>
      <c r="AF34" s="1032"/>
      <c r="AG34" s="1032"/>
      <c r="AH34" s="1032"/>
      <c r="AI34" s="1032"/>
      <c r="AJ34" s="1032"/>
      <c r="AK34" s="1032"/>
      <c r="AL34" s="1033"/>
      <c r="AM34" s="1033"/>
      <c r="AN34" s="1033"/>
      <c r="AO34" s="1033"/>
      <c r="AP34" s="1034"/>
      <c r="AQ34" s="1035">
        <f t="shared" si="1"/>
        <v>0</v>
      </c>
      <c r="AR34" s="1036"/>
      <c r="AS34" s="1036"/>
      <c r="AT34" s="1036"/>
      <c r="AU34" s="1037"/>
    </row>
    <row r="35" spans="2:62" s="289" customFormat="1" ht="21" customHeight="1">
      <c r="B35" s="1028"/>
      <c r="C35" s="1028"/>
      <c r="D35" s="1028"/>
      <c r="E35" s="1028"/>
      <c r="F35" s="1028"/>
      <c r="G35" s="1029"/>
      <c r="H35" s="1030"/>
      <c r="I35" s="1030"/>
      <c r="J35" s="1030"/>
      <c r="K35" s="1030"/>
      <c r="L35" s="1030"/>
      <c r="M35" s="1030"/>
      <c r="N35" s="1030"/>
      <c r="O35" s="1030"/>
      <c r="P35" s="1030"/>
      <c r="Q35" s="1030"/>
      <c r="R35" s="1030"/>
      <c r="S35" s="1030"/>
      <c r="T35" s="1030"/>
      <c r="U35" s="1030"/>
      <c r="V35" s="1031"/>
      <c r="W35" s="1028"/>
      <c r="X35" s="1028"/>
      <c r="Y35" s="1028"/>
      <c r="Z35" s="1028"/>
      <c r="AA35" s="1028"/>
      <c r="AB35" s="1032"/>
      <c r="AC35" s="1032"/>
      <c r="AD35" s="1032"/>
      <c r="AE35" s="1032"/>
      <c r="AF35" s="1032"/>
      <c r="AG35" s="1032"/>
      <c r="AH35" s="1032"/>
      <c r="AI35" s="1032"/>
      <c r="AJ35" s="1032"/>
      <c r="AK35" s="1032"/>
      <c r="AL35" s="1033"/>
      <c r="AM35" s="1033"/>
      <c r="AN35" s="1033"/>
      <c r="AO35" s="1033"/>
      <c r="AP35" s="1034"/>
      <c r="AQ35" s="1035">
        <f t="shared" si="1"/>
        <v>0</v>
      </c>
      <c r="AR35" s="1036"/>
      <c r="AS35" s="1036"/>
      <c r="AT35" s="1036"/>
      <c r="AU35" s="1037"/>
    </row>
    <row r="36" spans="2:62" s="289" customFormat="1" ht="21" customHeight="1">
      <c r="B36" s="1028"/>
      <c r="C36" s="1028"/>
      <c r="D36" s="1028"/>
      <c r="E36" s="1028"/>
      <c r="F36" s="1028"/>
      <c r="G36" s="1029"/>
      <c r="H36" s="1030"/>
      <c r="I36" s="1030"/>
      <c r="J36" s="1030"/>
      <c r="K36" s="1030"/>
      <c r="L36" s="1030"/>
      <c r="M36" s="1030"/>
      <c r="N36" s="1030"/>
      <c r="O36" s="1030"/>
      <c r="P36" s="1030"/>
      <c r="Q36" s="1030"/>
      <c r="R36" s="1030"/>
      <c r="S36" s="1030"/>
      <c r="T36" s="1030"/>
      <c r="U36" s="1030"/>
      <c r="V36" s="1031"/>
      <c r="W36" s="1028"/>
      <c r="X36" s="1028"/>
      <c r="Y36" s="1028"/>
      <c r="Z36" s="1028"/>
      <c r="AA36" s="1028"/>
      <c r="AB36" s="1032"/>
      <c r="AC36" s="1032"/>
      <c r="AD36" s="1032"/>
      <c r="AE36" s="1032"/>
      <c r="AF36" s="1032"/>
      <c r="AG36" s="1032"/>
      <c r="AH36" s="1032"/>
      <c r="AI36" s="1032"/>
      <c r="AJ36" s="1032"/>
      <c r="AK36" s="1032"/>
      <c r="AL36" s="1033"/>
      <c r="AM36" s="1033"/>
      <c r="AN36" s="1033"/>
      <c r="AO36" s="1033"/>
      <c r="AP36" s="1034"/>
      <c r="AQ36" s="1035">
        <f t="shared" si="1"/>
        <v>0</v>
      </c>
      <c r="AR36" s="1036"/>
      <c r="AS36" s="1036"/>
      <c r="AT36" s="1036"/>
      <c r="AU36" s="1037"/>
    </row>
    <row r="37" spans="2:62" s="289" customFormat="1" ht="21" customHeight="1">
      <c r="B37" s="1028"/>
      <c r="C37" s="1028"/>
      <c r="D37" s="1028"/>
      <c r="E37" s="1028"/>
      <c r="F37" s="1028"/>
      <c r="G37" s="1029"/>
      <c r="H37" s="1030"/>
      <c r="I37" s="1030"/>
      <c r="J37" s="1030"/>
      <c r="K37" s="1030"/>
      <c r="L37" s="1030"/>
      <c r="M37" s="1030"/>
      <c r="N37" s="1030"/>
      <c r="O37" s="1030"/>
      <c r="P37" s="1030"/>
      <c r="Q37" s="1030"/>
      <c r="R37" s="1030"/>
      <c r="S37" s="1030"/>
      <c r="T37" s="1030"/>
      <c r="U37" s="1030"/>
      <c r="V37" s="1031"/>
      <c r="W37" s="1028"/>
      <c r="X37" s="1028"/>
      <c r="Y37" s="1028"/>
      <c r="Z37" s="1028"/>
      <c r="AA37" s="1028"/>
      <c r="AB37" s="1032"/>
      <c r="AC37" s="1032"/>
      <c r="AD37" s="1032"/>
      <c r="AE37" s="1032"/>
      <c r="AF37" s="1032"/>
      <c r="AG37" s="1032"/>
      <c r="AH37" s="1032"/>
      <c r="AI37" s="1032"/>
      <c r="AJ37" s="1032"/>
      <c r="AK37" s="1032"/>
      <c r="AL37" s="1033"/>
      <c r="AM37" s="1033"/>
      <c r="AN37" s="1033"/>
      <c r="AO37" s="1033"/>
      <c r="AP37" s="1034"/>
      <c r="AQ37" s="1035">
        <f t="shared" si="1"/>
        <v>0</v>
      </c>
      <c r="AR37" s="1036"/>
      <c r="AS37" s="1036"/>
      <c r="AT37" s="1036"/>
      <c r="AU37" s="1037"/>
    </row>
    <row r="38" spans="2:62" s="289" customFormat="1" ht="21" customHeight="1">
      <c r="B38" s="1028"/>
      <c r="C38" s="1028"/>
      <c r="D38" s="1028"/>
      <c r="E38" s="1028"/>
      <c r="F38" s="1028"/>
      <c r="G38" s="1029"/>
      <c r="H38" s="1030"/>
      <c r="I38" s="1030"/>
      <c r="J38" s="1030"/>
      <c r="K38" s="1030"/>
      <c r="L38" s="1030"/>
      <c r="M38" s="1030"/>
      <c r="N38" s="1030"/>
      <c r="O38" s="1030"/>
      <c r="P38" s="1030"/>
      <c r="Q38" s="1030"/>
      <c r="R38" s="1030"/>
      <c r="S38" s="1030"/>
      <c r="T38" s="1030"/>
      <c r="U38" s="1030"/>
      <c r="V38" s="1031"/>
      <c r="W38" s="1028"/>
      <c r="X38" s="1028"/>
      <c r="Y38" s="1028"/>
      <c r="Z38" s="1028"/>
      <c r="AA38" s="1028"/>
      <c r="AB38" s="1032"/>
      <c r="AC38" s="1032"/>
      <c r="AD38" s="1032"/>
      <c r="AE38" s="1032"/>
      <c r="AF38" s="1032"/>
      <c r="AG38" s="1032"/>
      <c r="AH38" s="1032"/>
      <c r="AI38" s="1032"/>
      <c r="AJ38" s="1032"/>
      <c r="AK38" s="1032"/>
      <c r="AL38" s="1033"/>
      <c r="AM38" s="1033"/>
      <c r="AN38" s="1033"/>
      <c r="AO38" s="1033"/>
      <c r="AP38" s="1034"/>
      <c r="AQ38" s="1035">
        <f t="shared" si="1"/>
        <v>0</v>
      </c>
      <c r="AR38" s="1036"/>
      <c r="AS38" s="1036"/>
      <c r="AT38" s="1036"/>
      <c r="AU38" s="1037"/>
    </row>
    <row r="39" spans="2:62" s="289" customFormat="1" ht="21" customHeight="1">
      <c r="B39" s="1028"/>
      <c r="C39" s="1028"/>
      <c r="D39" s="1028"/>
      <c r="E39" s="1028"/>
      <c r="F39" s="1028"/>
      <c r="G39" s="1029"/>
      <c r="H39" s="1030"/>
      <c r="I39" s="1030"/>
      <c r="J39" s="1030"/>
      <c r="K39" s="1030"/>
      <c r="L39" s="1030"/>
      <c r="M39" s="1030"/>
      <c r="N39" s="1030"/>
      <c r="O39" s="1030"/>
      <c r="P39" s="1030"/>
      <c r="Q39" s="1030"/>
      <c r="R39" s="1030"/>
      <c r="S39" s="1030"/>
      <c r="T39" s="1030"/>
      <c r="U39" s="1030"/>
      <c r="V39" s="1031"/>
      <c r="W39" s="1028"/>
      <c r="X39" s="1028"/>
      <c r="Y39" s="1028"/>
      <c r="Z39" s="1028"/>
      <c r="AA39" s="1028"/>
      <c r="AB39" s="1032"/>
      <c r="AC39" s="1032"/>
      <c r="AD39" s="1032"/>
      <c r="AE39" s="1032"/>
      <c r="AF39" s="1032"/>
      <c r="AG39" s="1032"/>
      <c r="AH39" s="1032"/>
      <c r="AI39" s="1032"/>
      <c r="AJ39" s="1032"/>
      <c r="AK39" s="1032"/>
      <c r="AL39" s="1033"/>
      <c r="AM39" s="1033"/>
      <c r="AN39" s="1033"/>
      <c r="AO39" s="1033"/>
      <c r="AP39" s="1034"/>
      <c r="AQ39" s="1035">
        <f t="shared" si="1"/>
        <v>0</v>
      </c>
      <c r="AR39" s="1036"/>
      <c r="AS39" s="1036"/>
      <c r="AT39" s="1036"/>
      <c r="AU39" s="1037"/>
    </row>
    <row r="40" spans="2:62" s="289" customFormat="1" ht="21" customHeight="1" thickBot="1">
      <c r="B40" s="1028"/>
      <c r="C40" s="1028"/>
      <c r="D40" s="1028"/>
      <c r="E40" s="1028"/>
      <c r="F40" s="1028"/>
      <c r="G40" s="1038"/>
      <c r="H40" s="1039"/>
      <c r="I40" s="1039"/>
      <c r="J40" s="1039"/>
      <c r="K40" s="1039"/>
      <c r="L40" s="1039"/>
      <c r="M40" s="1039"/>
      <c r="N40" s="1039"/>
      <c r="O40" s="1039"/>
      <c r="P40" s="1039"/>
      <c r="Q40" s="1039"/>
      <c r="R40" s="1039"/>
      <c r="S40" s="1039"/>
      <c r="T40" s="1039"/>
      <c r="U40" s="1039"/>
      <c r="V40" s="1040"/>
      <c r="W40" s="1041"/>
      <c r="X40" s="1041"/>
      <c r="Y40" s="1041"/>
      <c r="Z40" s="1041"/>
      <c r="AA40" s="1041"/>
      <c r="AB40" s="1042"/>
      <c r="AC40" s="1042"/>
      <c r="AD40" s="1042"/>
      <c r="AE40" s="1042"/>
      <c r="AF40" s="1042"/>
      <c r="AG40" s="1042"/>
      <c r="AH40" s="1042"/>
      <c r="AI40" s="1042"/>
      <c r="AJ40" s="1042"/>
      <c r="AK40" s="1042"/>
      <c r="AL40" s="1043"/>
      <c r="AM40" s="1043"/>
      <c r="AN40" s="1043"/>
      <c r="AO40" s="1043"/>
      <c r="AP40" s="1044"/>
      <c r="AQ40" s="1035">
        <f t="shared" ref="AQ40" si="2">ROUNDUP(AL40/1.1,0)</f>
        <v>0</v>
      </c>
      <c r="AR40" s="1036"/>
      <c r="AS40" s="1036"/>
      <c r="AT40" s="1036"/>
      <c r="AU40" s="1037"/>
    </row>
    <row r="41" spans="2:62" s="288" customFormat="1" ht="21" customHeight="1">
      <c r="B41" s="1007" t="s">
        <v>1268</v>
      </c>
      <c r="C41" s="1008"/>
      <c r="D41" s="1008"/>
      <c r="E41" s="1008"/>
      <c r="F41" s="1008"/>
      <c r="G41" s="1008"/>
      <c r="H41" s="1008"/>
      <c r="I41" s="1008"/>
      <c r="J41" s="1008"/>
      <c r="K41" s="1008"/>
      <c r="L41" s="1008"/>
      <c r="M41" s="1008"/>
      <c r="N41" s="1008"/>
      <c r="O41" s="1008"/>
      <c r="P41" s="1008"/>
      <c r="Q41" s="1008"/>
      <c r="R41" s="1008"/>
      <c r="S41" s="1008"/>
      <c r="T41" s="1009"/>
      <c r="U41" s="1012" t="s">
        <v>1574</v>
      </c>
      <c r="V41" s="1013"/>
      <c r="W41" s="1013"/>
      <c r="X41" s="1013"/>
      <c r="Y41" s="1013"/>
      <c r="Z41" s="1013"/>
      <c r="AA41" s="1014"/>
      <c r="AB41" s="1015" t="s">
        <v>1063</v>
      </c>
      <c r="AC41" s="1016"/>
      <c r="AD41" s="1016"/>
      <c r="AE41" s="1016"/>
      <c r="AF41" s="1016"/>
      <c r="AG41" s="1016"/>
      <c r="AH41" s="1016"/>
      <c r="AI41" s="1016"/>
      <c r="AJ41" s="1016"/>
      <c r="AK41" s="1016"/>
      <c r="AL41" s="1016"/>
      <c r="AM41" s="1016"/>
      <c r="AN41" s="1016"/>
      <c r="AO41" s="1016"/>
      <c r="AP41" s="1016"/>
      <c r="AQ41" s="1017">
        <f>SUM(AQ22:AU40)</f>
        <v>0</v>
      </c>
      <c r="AR41" s="1018"/>
      <c r="AS41" s="1018"/>
      <c r="AT41" s="1018"/>
      <c r="AU41" s="1019"/>
      <c r="BJ41" s="291">
        <f>AQ41</f>
        <v>0</v>
      </c>
    </row>
    <row r="42" spans="2:62" s="288" customFormat="1" ht="21" customHeight="1" thickBot="1">
      <c r="B42" s="1010"/>
      <c r="C42" s="1010"/>
      <c r="D42" s="1010"/>
      <c r="E42" s="1010"/>
      <c r="F42" s="1010"/>
      <c r="G42" s="1010"/>
      <c r="H42" s="1010"/>
      <c r="I42" s="1010"/>
      <c r="J42" s="1010"/>
      <c r="K42" s="1010"/>
      <c r="L42" s="1010"/>
      <c r="M42" s="1010"/>
      <c r="N42" s="1010"/>
      <c r="O42" s="1010"/>
      <c r="P42" s="1010"/>
      <c r="Q42" s="1010"/>
      <c r="R42" s="1010"/>
      <c r="S42" s="1010"/>
      <c r="T42" s="1011"/>
      <c r="U42" s="1020" t="s">
        <v>1575</v>
      </c>
      <c r="V42" s="1021"/>
      <c r="W42" s="1021"/>
      <c r="X42" s="1021"/>
      <c r="Y42" s="1021"/>
      <c r="Z42" s="1021"/>
      <c r="AA42" s="1021"/>
      <c r="AB42" s="1022" t="s">
        <v>1244</v>
      </c>
      <c r="AC42" s="1023"/>
      <c r="AD42" s="1023"/>
      <c r="AE42" s="1023"/>
      <c r="AF42" s="1023"/>
      <c r="AG42" s="1023"/>
      <c r="AH42" s="1023"/>
      <c r="AI42" s="1023"/>
      <c r="AJ42" s="1023"/>
      <c r="AK42" s="1023"/>
      <c r="AL42" s="1023"/>
      <c r="AM42" s="1023"/>
      <c r="AN42" s="1023"/>
      <c r="AO42" s="1023"/>
      <c r="AP42" s="1023"/>
      <c r="AQ42" s="1024">
        <f>IF(AQ41&gt;2000000,1000000,ROUNDDOWN(AQ41/2*1,-3))</f>
        <v>0</v>
      </c>
      <c r="AR42" s="1025"/>
      <c r="AS42" s="1025"/>
      <c r="AT42" s="1025"/>
      <c r="AU42" s="1026"/>
      <c r="BJ42" s="291">
        <f>AQ42</f>
        <v>0</v>
      </c>
    </row>
    <row r="43" spans="2:62" s="288" customFormat="1" ht="19.5" customHeight="1">
      <c r="B43" s="1049" t="s">
        <v>1307</v>
      </c>
      <c r="C43" s="1049"/>
      <c r="D43" s="1049"/>
      <c r="E43" s="1049"/>
      <c r="F43" s="1049"/>
      <c r="G43" s="1049"/>
      <c r="H43" s="1049"/>
      <c r="I43" s="1049"/>
      <c r="J43" s="1049"/>
      <c r="K43" s="1049"/>
      <c r="L43" s="1049"/>
      <c r="M43" s="1049"/>
      <c r="N43" s="1049"/>
      <c r="O43" s="1049"/>
      <c r="P43" s="1049"/>
      <c r="Q43" s="1049"/>
      <c r="R43" s="1049"/>
      <c r="S43" s="1049"/>
      <c r="T43" s="1049"/>
      <c r="U43" s="1049"/>
      <c r="V43" s="1049"/>
      <c r="W43" s="1049"/>
      <c r="X43" s="1049"/>
      <c r="Y43" s="1049"/>
      <c r="Z43" s="1049"/>
      <c r="AA43" s="1049"/>
      <c r="AB43" s="1049"/>
      <c r="AC43" s="1049"/>
      <c r="AD43" s="1049"/>
      <c r="AE43" s="1049"/>
      <c r="AF43" s="1049"/>
      <c r="AG43" s="1049"/>
      <c r="AH43" s="1049"/>
      <c r="AI43" s="1049"/>
      <c r="AJ43" s="1049"/>
      <c r="AK43" s="1049"/>
      <c r="AL43" s="1049"/>
      <c r="AM43" s="1049"/>
      <c r="AN43" s="1049"/>
      <c r="AO43" s="1049"/>
      <c r="AP43" s="1049"/>
      <c r="AQ43" s="1049"/>
      <c r="AR43" s="1049"/>
      <c r="AS43" s="1049"/>
      <c r="AT43" s="1049"/>
      <c r="AU43" s="1049"/>
    </row>
    <row r="44" spans="2:62" s="288" customFormat="1" ht="19.5" customHeight="1">
      <c r="B44" s="1049"/>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c r="AD44" s="1049"/>
      <c r="AE44" s="1049"/>
      <c r="AF44" s="1049"/>
      <c r="AG44" s="1049"/>
      <c r="AH44" s="1049"/>
      <c r="AI44" s="1049"/>
      <c r="AJ44" s="1049"/>
      <c r="AK44" s="1049"/>
      <c r="AL44" s="1049"/>
      <c r="AM44" s="1049"/>
      <c r="AN44" s="1049"/>
      <c r="AO44" s="1049"/>
      <c r="AP44" s="1049"/>
      <c r="AQ44" s="1049"/>
      <c r="AR44" s="1049"/>
      <c r="AS44" s="1049"/>
      <c r="AT44" s="1049"/>
      <c r="AU44" s="1049"/>
    </row>
    <row r="45" spans="2:62" s="289" customFormat="1" ht="18" customHeight="1" thickBot="1">
      <c r="B45" s="1067" t="s">
        <v>1222</v>
      </c>
      <c r="C45" s="1068"/>
      <c r="D45" s="1068"/>
      <c r="E45" s="1068"/>
      <c r="F45" s="1068"/>
      <c r="G45" s="1068"/>
      <c r="H45" s="1069"/>
      <c r="I45" s="1069"/>
      <c r="J45" s="1069"/>
      <c r="K45" s="1069"/>
      <c r="L45" s="1069"/>
      <c r="M45" s="1069"/>
      <c r="N45" s="1069"/>
      <c r="O45" s="1070"/>
      <c r="AU45" s="290" t="s">
        <v>1052</v>
      </c>
    </row>
    <row r="46" spans="2:62" s="289" customFormat="1" ht="18" customHeight="1">
      <c r="B46" s="1050" t="s">
        <v>1056</v>
      </c>
      <c r="C46" s="1050"/>
      <c r="D46" s="1050"/>
      <c r="E46" s="1050"/>
      <c r="F46" s="1050"/>
      <c r="G46" s="1051" t="s">
        <v>1223</v>
      </c>
      <c r="H46" s="1051"/>
      <c r="I46" s="1051"/>
      <c r="J46" s="1051"/>
      <c r="K46" s="1051"/>
      <c r="L46" s="1051"/>
      <c r="M46" s="1051"/>
      <c r="N46" s="1051"/>
      <c r="O46" s="1051"/>
      <c r="P46" s="1050"/>
      <c r="Q46" s="1050"/>
      <c r="R46" s="1050"/>
      <c r="S46" s="1050"/>
      <c r="T46" s="1050"/>
      <c r="U46" s="1050"/>
      <c r="V46" s="1050"/>
      <c r="W46" s="1050" t="s">
        <v>1055</v>
      </c>
      <c r="X46" s="1050"/>
      <c r="Y46" s="1050"/>
      <c r="Z46" s="1050"/>
      <c r="AA46" s="1050"/>
      <c r="AB46" s="1052" t="s">
        <v>1245</v>
      </c>
      <c r="AC46" s="1050"/>
      <c r="AD46" s="1050"/>
      <c r="AE46" s="1050"/>
      <c r="AF46" s="1050"/>
      <c r="AG46" s="1050"/>
      <c r="AH46" s="1050"/>
      <c r="AI46" s="1050"/>
      <c r="AJ46" s="1050"/>
      <c r="AK46" s="1050"/>
      <c r="AL46" s="1052" t="s">
        <v>1054</v>
      </c>
      <c r="AM46" s="1052"/>
      <c r="AN46" s="1052"/>
      <c r="AO46" s="1052"/>
      <c r="AP46" s="1053"/>
      <c r="AQ46" s="1054" t="s">
        <v>1053</v>
      </c>
      <c r="AR46" s="1055"/>
      <c r="AS46" s="1055"/>
      <c r="AT46" s="1055"/>
      <c r="AU46" s="1056"/>
    </row>
    <row r="47" spans="2:62" s="289" customFormat="1" ht="18" customHeight="1">
      <c r="B47" s="1050"/>
      <c r="C47" s="1050"/>
      <c r="D47" s="1050"/>
      <c r="E47" s="1050"/>
      <c r="F47" s="1050"/>
      <c r="G47" s="1050"/>
      <c r="H47" s="1050"/>
      <c r="I47" s="1050"/>
      <c r="J47" s="1050"/>
      <c r="K47" s="1050"/>
      <c r="L47" s="1050"/>
      <c r="M47" s="1050"/>
      <c r="N47" s="1050"/>
      <c r="O47" s="1050"/>
      <c r="P47" s="1050"/>
      <c r="Q47" s="1050"/>
      <c r="R47" s="1050"/>
      <c r="S47" s="1050"/>
      <c r="T47" s="1050"/>
      <c r="U47" s="1050"/>
      <c r="V47" s="1050"/>
      <c r="W47" s="1050"/>
      <c r="X47" s="1050"/>
      <c r="Y47" s="1050"/>
      <c r="Z47" s="1050"/>
      <c r="AA47" s="1050"/>
      <c r="AB47" s="1050"/>
      <c r="AC47" s="1050"/>
      <c r="AD47" s="1050"/>
      <c r="AE47" s="1050"/>
      <c r="AF47" s="1050"/>
      <c r="AG47" s="1050"/>
      <c r="AH47" s="1050"/>
      <c r="AI47" s="1050"/>
      <c r="AJ47" s="1050"/>
      <c r="AK47" s="1050"/>
      <c r="AL47" s="1052"/>
      <c r="AM47" s="1052"/>
      <c r="AN47" s="1052"/>
      <c r="AO47" s="1052"/>
      <c r="AP47" s="1053"/>
      <c r="AQ47" s="1057"/>
      <c r="AR47" s="1052"/>
      <c r="AS47" s="1052"/>
      <c r="AT47" s="1052"/>
      <c r="AU47" s="1058"/>
    </row>
    <row r="48" spans="2:62" s="289" customFormat="1" ht="18" customHeight="1">
      <c r="B48" s="1050"/>
      <c r="C48" s="1050"/>
      <c r="D48" s="1050"/>
      <c r="E48" s="1050"/>
      <c r="F48" s="1050"/>
      <c r="G48" s="1050"/>
      <c r="H48" s="1050"/>
      <c r="I48" s="1050"/>
      <c r="J48" s="1050"/>
      <c r="K48" s="1050"/>
      <c r="L48" s="1050"/>
      <c r="M48" s="1050"/>
      <c r="N48" s="1050"/>
      <c r="O48" s="1050"/>
      <c r="P48" s="1050"/>
      <c r="Q48" s="1050"/>
      <c r="R48" s="1050"/>
      <c r="S48" s="1050"/>
      <c r="T48" s="1050"/>
      <c r="U48" s="1050"/>
      <c r="V48" s="1050"/>
      <c r="W48" s="1050"/>
      <c r="X48" s="1050"/>
      <c r="Y48" s="1050"/>
      <c r="Z48" s="1050"/>
      <c r="AA48" s="1050"/>
      <c r="AB48" s="1050"/>
      <c r="AC48" s="1050"/>
      <c r="AD48" s="1050"/>
      <c r="AE48" s="1050"/>
      <c r="AF48" s="1050"/>
      <c r="AG48" s="1050"/>
      <c r="AH48" s="1050"/>
      <c r="AI48" s="1050"/>
      <c r="AJ48" s="1050"/>
      <c r="AK48" s="1050"/>
      <c r="AL48" s="1052"/>
      <c r="AM48" s="1052"/>
      <c r="AN48" s="1052"/>
      <c r="AO48" s="1052"/>
      <c r="AP48" s="1053"/>
      <c r="AQ48" s="1057"/>
      <c r="AR48" s="1052"/>
      <c r="AS48" s="1052"/>
      <c r="AT48" s="1052"/>
      <c r="AU48" s="1058"/>
    </row>
    <row r="49" spans="2:47" s="289" customFormat="1" ht="21" customHeight="1">
      <c r="B49" s="1028"/>
      <c r="C49" s="1028"/>
      <c r="D49" s="1028"/>
      <c r="E49" s="1028"/>
      <c r="F49" s="1028"/>
      <c r="G49" s="1061"/>
      <c r="H49" s="1061"/>
      <c r="I49" s="1061"/>
      <c r="J49" s="1061"/>
      <c r="K49" s="1061"/>
      <c r="L49" s="1061"/>
      <c r="M49" s="1061"/>
      <c r="N49" s="1061"/>
      <c r="O49" s="1061"/>
      <c r="P49" s="1061"/>
      <c r="Q49" s="1061"/>
      <c r="R49" s="1061"/>
      <c r="S49" s="1061"/>
      <c r="T49" s="1061"/>
      <c r="U49" s="1061"/>
      <c r="V49" s="1061"/>
      <c r="W49" s="1060"/>
      <c r="X49" s="1060"/>
      <c r="Y49" s="1060"/>
      <c r="Z49" s="1060"/>
      <c r="AA49" s="1060"/>
      <c r="AB49" s="1061"/>
      <c r="AC49" s="1061"/>
      <c r="AD49" s="1061"/>
      <c r="AE49" s="1061"/>
      <c r="AF49" s="1061"/>
      <c r="AG49" s="1061"/>
      <c r="AH49" s="1061"/>
      <c r="AI49" s="1061"/>
      <c r="AJ49" s="1061"/>
      <c r="AK49" s="1061"/>
      <c r="AL49" s="1062"/>
      <c r="AM49" s="1062"/>
      <c r="AN49" s="1062"/>
      <c r="AO49" s="1062"/>
      <c r="AP49" s="1063"/>
      <c r="AQ49" s="1074">
        <f>ROUNDUP(AL49/1.1,0)</f>
        <v>0</v>
      </c>
      <c r="AR49" s="1075"/>
      <c r="AS49" s="1075"/>
      <c r="AT49" s="1075"/>
      <c r="AU49" s="1076"/>
    </row>
    <row r="50" spans="2:47" s="289" customFormat="1" ht="21" customHeight="1">
      <c r="B50" s="1028"/>
      <c r="C50" s="1028"/>
      <c r="D50" s="1028"/>
      <c r="E50" s="1028"/>
      <c r="F50" s="1028"/>
      <c r="G50" s="1029"/>
      <c r="H50" s="1030"/>
      <c r="I50" s="1030"/>
      <c r="J50" s="1030"/>
      <c r="K50" s="1030"/>
      <c r="L50" s="1030"/>
      <c r="M50" s="1030"/>
      <c r="N50" s="1030"/>
      <c r="O50" s="1030"/>
      <c r="P50" s="1030"/>
      <c r="Q50" s="1030"/>
      <c r="R50" s="1030"/>
      <c r="S50" s="1030"/>
      <c r="T50" s="1030"/>
      <c r="U50" s="1030"/>
      <c r="V50" s="1031"/>
      <c r="W50" s="1028"/>
      <c r="X50" s="1028"/>
      <c r="Y50" s="1028"/>
      <c r="Z50" s="1028"/>
      <c r="AA50" s="1028"/>
      <c r="AB50" s="1032"/>
      <c r="AC50" s="1032"/>
      <c r="AD50" s="1032"/>
      <c r="AE50" s="1032"/>
      <c r="AF50" s="1032"/>
      <c r="AG50" s="1032"/>
      <c r="AH50" s="1032"/>
      <c r="AI50" s="1032"/>
      <c r="AJ50" s="1032"/>
      <c r="AK50" s="1032"/>
      <c r="AL50" s="1033"/>
      <c r="AM50" s="1033"/>
      <c r="AN50" s="1033"/>
      <c r="AO50" s="1033"/>
      <c r="AP50" s="1034"/>
      <c r="AQ50" s="1071">
        <f t="shared" ref="AQ50:AQ67" si="3">ROUNDUP(AL50/1.1,0)</f>
        <v>0</v>
      </c>
      <c r="AR50" s="1072"/>
      <c r="AS50" s="1072"/>
      <c r="AT50" s="1072"/>
      <c r="AU50" s="1073"/>
    </row>
    <row r="51" spans="2:47" s="289" customFormat="1" ht="21" customHeight="1">
      <c r="B51" s="1028"/>
      <c r="C51" s="1028"/>
      <c r="D51" s="1028"/>
      <c r="E51" s="1028"/>
      <c r="F51" s="1028"/>
      <c r="G51" s="1032"/>
      <c r="H51" s="1032"/>
      <c r="I51" s="1032"/>
      <c r="J51" s="1032"/>
      <c r="K51" s="1032"/>
      <c r="L51" s="1032"/>
      <c r="M51" s="1032"/>
      <c r="N51" s="1032"/>
      <c r="O51" s="1032"/>
      <c r="P51" s="1032"/>
      <c r="Q51" s="1032"/>
      <c r="R51" s="1032"/>
      <c r="S51" s="1032"/>
      <c r="T51" s="1032"/>
      <c r="U51" s="1032"/>
      <c r="V51" s="1032"/>
      <c r="W51" s="1028"/>
      <c r="X51" s="1028"/>
      <c r="Y51" s="1028"/>
      <c r="Z51" s="1028"/>
      <c r="AA51" s="1028"/>
      <c r="AB51" s="1032"/>
      <c r="AC51" s="1032"/>
      <c r="AD51" s="1032"/>
      <c r="AE51" s="1032"/>
      <c r="AF51" s="1032"/>
      <c r="AG51" s="1032"/>
      <c r="AH51" s="1032"/>
      <c r="AI51" s="1032"/>
      <c r="AJ51" s="1032"/>
      <c r="AK51" s="1032"/>
      <c r="AL51" s="1033"/>
      <c r="AM51" s="1033"/>
      <c r="AN51" s="1033"/>
      <c r="AO51" s="1033"/>
      <c r="AP51" s="1034"/>
      <c r="AQ51" s="1035">
        <f t="shared" si="3"/>
        <v>0</v>
      </c>
      <c r="AR51" s="1036"/>
      <c r="AS51" s="1036"/>
      <c r="AT51" s="1036"/>
      <c r="AU51" s="1037"/>
    </row>
    <row r="52" spans="2:47" s="289" customFormat="1" ht="21" customHeight="1">
      <c r="B52" s="1028"/>
      <c r="C52" s="1028"/>
      <c r="D52" s="1028"/>
      <c r="E52" s="1028"/>
      <c r="F52" s="1028"/>
      <c r="G52" s="1032"/>
      <c r="H52" s="1032"/>
      <c r="I52" s="1032"/>
      <c r="J52" s="1032"/>
      <c r="K52" s="1032"/>
      <c r="L52" s="1032"/>
      <c r="M52" s="1032"/>
      <c r="N52" s="1032"/>
      <c r="O52" s="1032"/>
      <c r="P52" s="1032"/>
      <c r="Q52" s="1032"/>
      <c r="R52" s="1032"/>
      <c r="S52" s="1032"/>
      <c r="T52" s="1032"/>
      <c r="U52" s="1032"/>
      <c r="V52" s="1032"/>
      <c r="W52" s="1028"/>
      <c r="X52" s="1028"/>
      <c r="Y52" s="1028"/>
      <c r="Z52" s="1028"/>
      <c r="AA52" s="1028"/>
      <c r="AB52" s="1032"/>
      <c r="AC52" s="1032"/>
      <c r="AD52" s="1032"/>
      <c r="AE52" s="1032"/>
      <c r="AF52" s="1032"/>
      <c r="AG52" s="1032"/>
      <c r="AH52" s="1032"/>
      <c r="AI52" s="1032"/>
      <c r="AJ52" s="1032"/>
      <c r="AK52" s="1032"/>
      <c r="AL52" s="1033"/>
      <c r="AM52" s="1033"/>
      <c r="AN52" s="1033"/>
      <c r="AO52" s="1033"/>
      <c r="AP52" s="1034"/>
      <c r="AQ52" s="1035">
        <f t="shared" si="3"/>
        <v>0</v>
      </c>
      <c r="AR52" s="1036"/>
      <c r="AS52" s="1036"/>
      <c r="AT52" s="1036"/>
      <c r="AU52" s="1037"/>
    </row>
    <row r="53" spans="2:47" s="289" customFormat="1" ht="21" customHeight="1">
      <c r="B53" s="1028"/>
      <c r="C53" s="1028"/>
      <c r="D53" s="1028"/>
      <c r="E53" s="1028"/>
      <c r="F53" s="1028"/>
      <c r="G53" s="1032"/>
      <c r="H53" s="1032"/>
      <c r="I53" s="1032"/>
      <c r="J53" s="1032"/>
      <c r="K53" s="1032"/>
      <c r="L53" s="1032"/>
      <c r="M53" s="1032"/>
      <c r="N53" s="1032"/>
      <c r="O53" s="1032"/>
      <c r="P53" s="1032"/>
      <c r="Q53" s="1032"/>
      <c r="R53" s="1032"/>
      <c r="S53" s="1032"/>
      <c r="T53" s="1032"/>
      <c r="U53" s="1032"/>
      <c r="V53" s="1032"/>
      <c r="W53" s="1028"/>
      <c r="X53" s="1028"/>
      <c r="Y53" s="1028"/>
      <c r="Z53" s="1028"/>
      <c r="AA53" s="1028"/>
      <c r="AB53" s="1032"/>
      <c r="AC53" s="1032"/>
      <c r="AD53" s="1032"/>
      <c r="AE53" s="1032"/>
      <c r="AF53" s="1032"/>
      <c r="AG53" s="1032"/>
      <c r="AH53" s="1032"/>
      <c r="AI53" s="1032"/>
      <c r="AJ53" s="1032"/>
      <c r="AK53" s="1032"/>
      <c r="AL53" s="1033"/>
      <c r="AM53" s="1033"/>
      <c r="AN53" s="1033"/>
      <c r="AO53" s="1033"/>
      <c r="AP53" s="1034"/>
      <c r="AQ53" s="1035">
        <f t="shared" si="3"/>
        <v>0</v>
      </c>
      <c r="AR53" s="1036"/>
      <c r="AS53" s="1036"/>
      <c r="AT53" s="1036"/>
      <c r="AU53" s="1037"/>
    </row>
    <row r="54" spans="2:47" s="289" customFormat="1" ht="21" customHeight="1">
      <c r="B54" s="1028"/>
      <c r="C54" s="1028"/>
      <c r="D54" s="1028"/>
      <c r="E54" s="1028"/>
      <c r="F54" s="1028"/>
      <c r="G54" s="1032"/>
      <c r="H54" s="1032"/>
      <c r="I54" s="1032"/>
      <c r="J54" s="1032"/>
      <c r="K54" s="1032"/>
      <c r="L54" s="1032"/>
      <c r="M54" s="1032"/>
      <c r="N54" s="1032"/>
      <c r="O54" s="1032"/>
      <c r="P54" s="1032"/>
      <c r="Q54" s="1032"/>
      <c r="R54" s="1032"/>
      <c r="S54" s="1032"/>
      <c r="T54" s="1032"/>
      <c r="U54" s="1032"/>
      <c r="V54" s="1032"/>
      <c r="W54" s="1028"/>
      <c r="X54" s="1028"/>
      <c r="Y54" s="1028"/>
      <c r="Z54" s="1028"/>
      <c r="AA54" s="1028"/>
      <c r="AB54" s="1032"/>
      <c r="AC54" s="1032"/>
      <c r="AD54" s="1032"/>
      <c r="AE54" s="1032"/>
      <c r="AF54" s="1032"/>
      <c r="AG54" s="1032"/>
      <c r="AH54" s="1032"/>
      <c r="AI54" s="1032"/>
      <c r="AJ54" s="1032"/>
      <c r="AK54" s="1032"/>
      <c r="AL54" s="1033"/>
      <c r="AM54" s="1033"/>
      <c r="AN54" s="1033"/>
      <c r="AO54" s="1033"/>
      <c r="AP54" s="1034"/>
      <c r="AQ54" s="1035">
        <f t="shared" si="3"/>
        <v>0</v>
      </c>
      <c r="AR54" s="1036"/>
      <c r="AS54" s="1036"/>
      <c r="AT54" s="1036"/>
      <c r="AU54" s="1037"/>
    </row>
    <row r="55" spans="2:47" s="289" customFormat="1" ht="21" customHeight="1">
      <c r="B55" s="1028"/>
      <c r="C55" s="1028"/>
      <c r="D55" s="1028"/>
      <c r="E55" s="1028"/>
      <c r="F55" s="1028"/>
      <c r="G55" s="1032"/>
      <c r="H55" s="1032"/>
      <c r="I55" s="1032"/>
      <c r="J55" s="1032"/>
      <c r="K55" s="1032"/>
      <c r="L55" s="1032"/>
      <c r="M55" s="1032"/>
      <c r="N55" s="1032"/>
      <c r="O55" s="1032"/>
      <c r="P55" s="1032"/>
      <c r="Q55" s="1032"/>
      <c r="R55" s="1032"/>
      <c r="S55" s="1032"/>
      <c r="T55" s="1032"/>
      <c r="U55" s="1032"/>
      <c r="V55" s="1032"/>
      <c r="W55" s="1028"/>
      <c r="X55" s="1028"/>
      <c r="Y55" s="1028"/>
      <c r="Z55" s="1028"/>
      <c r="AA55" s="1028"/>
      <c r="AB55" s="1032"/>
      <c r="AC55" s="1032"/>
      <c r="AD55" s="1032"/>
      <c r="AE55" s="1032"/>
      <c r="AF55" s="1032"/>
      <c r="AG55" s="1032"/>
      <c r="AH55" s="1032"/>
      <c r="AI55" s="1032"/>
      <c r="AJ55" s="1032"/>
      <c r="AK55" s="1032"/>
      <c r="AL55" s="1033"/>
      <c r="AM55" s="1033"/>
      <c r="AN55" s="1033"/>
      <c r="AO55" s="1033"/>
      <c r="AP55" s="1034"/>
      <c r="AQ55" s="1035">
        <f t="shared" si="3"/>
        <v>0</v>
      </c>
      <c r="AR55" s="1036"/>
      <c r="AS55" s="1036"/>
      <c r="AT55" s="1036"/>
      <c r="AU55" s="1037"/>
    </row>
    <row r="56" spans="2:47" s="289" customFormat="1" ht="21" customHeight="1">
      <c r="B56" s="1028"/>
      <c r="C56" s="1028"/>
      <c r="D56" s="1028"/>
      <c r="E56" s="1028"/>
      <c r="F56" s="1028"/>
      <c r="G56" s="1032"/>
      <c r="H56" s="1032"/>
      <c r="I56" s="1032"/>
      <c r="J56" s="1032"/>
      <c r="K56" s="1032"/>
      <c r="L56" s="1032"/>
      <c r="M56" s="1032"/>
      <c r="N56" s="1032"/>
      <c r="O56" s="1032"/>
      <c r="P56" s="1032"/>
      <c r="Q56" s="1032"/>
      <c r="R56" s="1032"/>
      <c r="S56" s="1032"/>
      <c r="T56" s="1032"/>
      <c r="U56" s="1032"/>
      <c r="V56" s="1032"/>
      <c r="W56" s="1028"/>
      <c r="X56" s="1028"/>
      <c r="Y56" s="1028"/>
      <c r="Z56" s="1028"/>
      <c r="AA56" s="1028"/>
      <c r="AB56" s="1032"/>
      <c r="AC56" s="1032"/>
      <c r="AD56" s="1032"/>
      <c r="AE56" s="1032"/>
      <c r="AF56" s="1032"/>
      <c r="AG56" s="1032"/>
      <c r="AH56" s="1032"/>
      <c r="AI56" s="1032"/>
      <c r="AJ56" s="1032"/>
      <c r="AK56" s="1032"/>
      <c r="AL56" s="1033"/>
      <c r="AM56" s="1033"/>
      <c r="AN56" s="1033"/>
      <c r="AO56" s="1033"/>
      <c r="AP56" s="1034"/>
      <c r="AQ56" s="1035">
        <f t="shared" si="3"/>
        <v>0</v>
      </c>
      <c r="AR56" s="1036"/>
      <c r="AS56" s="1036"/>
      <c r="AT56" s="1036"/>
      <c r="AU56" s="1037"/>
    </row>
    <row r="57" spans="2:47" s="289" customFormat="1" ht="21" customHeight="1">
      <c r="B57" s="1028"/>
      <c r="C57" s="1028"/>
      <c r="D57" s="1028"/>
      <c r="E57" s="1028"/>
      <c r="F57" s="1028"/>
      <c r="G57" s="1032"/>
      <c r="H57" s="1032"/>
      <c r="I57" s="1032"/>
      <c r="J57" s="1032"/>
      <c r="K57" s="1032"/>
      <c r="L57" s="1032"/>
      <c r="M57" s="1032"/>
      <c r="N57" s="1032"/>
      <c r="O57" s="1032"/>
      <c r="P57" s="1032"/>
      <c r="Q57" s="1032"/>
      <c r="R57" s="1032"/>
      <c r="S57" s="1032"/>
      <c r="T57" s="1032"/>
      <c r="U57" s="1032"/>
      <c r="V57" s="1032"/>
      <c r="W57" s="1028"/>
      <c r="X57" s="1028"/>
      <c r="Y57" s="1028"/>
      <c r="Z57" s="1028"/>
      <c r="AA57" s="1028"/>
      <c r="AB57" s="1032"/>
      <c r="AC57" s="1032"/>
      <c r="AD57" s="1032"/>
      <c r="AE57" s="1032"/>
      <c r="AF57" s="1032"/>
      <c r="AG57" s="1032"/>
      <c r="AH57" s="1032"/>
      <c r="AI57" s="1032"/>
      <c r="AJ57" s="1032"/>
      <c r="AK57" s="1032"/>
      <c r="AL57" s="1033"/>
      <c r="AM57" s="1033"/>
      <c r="AN57" s="1033"/>
      <c r="AO57" s="1033"/>
      <c r="AP57" s="1034"/>
      <c r="AQ57" s="1035">
        <f t="shared" si="3"/>
        <v>0</v>
      </c>
      <c r="AR57" s="1036"/>
      <c r="AS57" s="1036"/>
      <c r="AT57" s="1036"/>
      <c r="AU57" s="1037"/>
    </row>
    <row r="58" spans="2:47" s="289" customFormat="1" ht="21" customHeight="1">
      <c r="B58" s="1028"/>
      <c r="C58" s="1028"/>
      <c r="D58" s="1028"/>
      <c r="E58" s="1028"/>
      <c r="F58" s="1028"/>
      <c r="G58" s="1032"/>
      <c r="H58" s="1032"/>
      <c r="I58" s="1032"/>
      <c r="J58" s="1032"/>
      <c r="K58" s="1032"/>
      <c r="L58" s="1032"/>
      <c r="M58" s="1032"/>
      <c r="N58" s="1032"/>
      <c r="O58" s="1032"/>
      <c r="P58" s="1032"/>
      <c r="Q58" s="1032"/>
      <c r="R58" s="1032"/>
      <c r="S58" s="1032"/>
      <c r="T58" s="1032"/>
      <c r="U58" s="1032"/>
      <c r="V58" s="1032"/>
      <c r="W58" s="1028"/>
      <c r="X58" s="1028"/>
      <c r="Y58" s="1028"/>
      <c r="Z58" s="1028"/>
      <c r="AA58" s="1028"/>
      <c r="AB58" s="1032"/>
      <c r="AC58" s="1032"/>
      <c r="AD58" s="1032"/>
      <c r="AE58" s="1032"/>
      <c r="AF58" s="1032"/>
      <c r="AG58" s="1032"/>
      <c r="AH58" s="1032"/>
      <c r="AI58" s="1032"/>
      <c r="AJ58" s="1032"/>
      <c r="AK58" s="1032"/>
      <c r="AL58" s="1033"/>
      <c r="AM58" s="1033"/>
      <c r="AN58" s="1033"/>
      <c r="AO58" s="1033"/>
      <c r="AP58" s="1034"/>
      <c r="AQ58" s="1035">
        <f t="shared" si="3"/>
        <v>0</v>
      </c>
      <c r="AR58" s="1036"/>
      <c r="AS58" s="1036"/>
      <c r="AT58" s="1036"/>
      <c r="AU58" s="1037"/>
    </row>
    <row r="59" spans="2:47" s="289" customFormat="1" ht="21" customHeight="1">
      <c r="B59" s="1028"/>
      <c r="C59" s="1028"/>
      <c r="D59" s="1028"/>
      <c r="E59" s="1028"/>
      <c r="F59" s="1028"/>
      <c r="G59" s="1032"/>
      <c r="H59" s="1032"/>
      <c r="I59" s="1032"/>
      <c r="J59" s="1032"/>
      <c r="K59" s="1032"/>
      <c r="L59" s="1032"/>
      <c r="M59" s="1032"/>
      <c r="N59" s="1032"/>
      <c r="O59" s="1032"/>
      <c r="P59" s="1032"/>
      <c r="Q59" s="1032"/>
      <c r="R59" s="1032"/>
      <c r="S59" s="1032"/>
      <c r="T59" s="1032"/>
      <c r="U59" s="1032"/>
      <c r="V59" s="1032"/>
      <c r="W59" s="1028"/>
      <c r="X59" s="1028"/>
      <c r="Y59" s="1028"/>
      <c r="Z59" s="1028"/>
      <c r="AA59" s="1028"/>
      <c r="AB59" s="1032"/>
      <c r="AC59" s="1032"/>
      <c r="AD59" s="1032"/>
      <c r="AE59" s="1032"/>
      <c r="AF59" s="1032"/>
      <c r="AG59" s="1032"/>
      <c r="AH59" s="1032"/>
      <c r="AI59" s="1032"/>
      <c r="AJ59" s="1032"/>
      <c r="AK59" s="1032"/>
      <c r="AL59" s="1033"/>
      <c r="AM59" s="1033"/>
      <c r="AN59" s="1033"/>
      <c r="AO59" s="1033"/>
      <c r="AP59" s="1034"/>
      <c r="AQ59" s="1035"/>
      <c r="AR59" s="1036"/>
      <c r="AS59" s="1036"/>
      <c r="AT59" s="1036"/>
      <c r="AU59" s="1037"/>
    </row>
    <row r="60" spans="2:47" s="289" customFormat="1" ht="21" customHeight="1">
      <c r="B60" s="1028"/>
      <c r="C60" s="1028"/>
      <c r="D60" s="1028"/>
      <c r="E60" s="1028"/>
      <c r="F60" s="1028"/>
      <c r="G60" s="1032"/>
      <c r="H60" s="1032"/>
      <c r="I60" s="1032"/>
      <c r="J60" s="1032"/>
      <c r="K60" s="1032"/>
      <c r="L60" s="1032"/>
      <c r="M60" s="1032"/>
      <c r="N60" s="1032"/>
      <c r="O60" s="1032"/>
      <c r="P60" s="1032"/>
      <c r="Q60" s="1032"/>
      <c r="R60" s="1032"/>
      <c r="S60" s="1032"/>
      <c r="T60" s="1032"/>
      <c r="U60" s="1032"/>
      <c r="V60" s="1032"/>
      <c r="W60" s="1028"/>
      <c r="X60" s="1028"/>
      <c r="Y60" s="1028"/>
      <c r="Z60" s="1028"/>
      <c r="AA60" s="1028"/>
      <c r="AB60" s="1032"/>
      <c r="AC60" s="1032"/>
      <c r="AD60" s="1032"/>
      <c r="AE60" s="1032"/>
      <c r="AF60" s="1032"/>
      <c r="AG60" s="1032"/>
      <c r="AH60" s="1032"/>
      <c r="AI60" s="1032"/>
      <c r="AJ60" s="1032"/>
      <c r="AK60" s="1032"/>
      <c r="AL60" s="1033"/>
      <c r="AM60" s="1033"/>
      <c r="AN60" s="1033"/>
      <c r="AO60" s="1033"/>
      <c r="AP60" s="1034"/>
      <c r="AQ60" s="1035">
        <f t="shared" si="3"/>
        <v>0</v>
      </c>
      <c r="AR60" s="1036"/>
      <c r="AS60" s="1036"/>
      <c r="AT60" s="1036"/>
      <c r="AU60" s="1037"/>
    </row>
    <row r="61" spans="2:47" s="289" customFormat="1" ht="21" customHeight="1">
      <c r="B61" s="1028"/>
      <c r="C61" s="1028"/>
      <c r="D61" s="1028"/>
      <c r="E61" s="1028"/>
      <c r="F61" s="1028"/>
      <c r="G61" s="1032"/>
      <c r="H61" s="1032"/>
      <c r="I61" s="1032"/>
      <c r="J61" s="1032"/>
      <c r="K61" s="1032"/>
      <c r="L61" s="1032"/>
      <c r="M61" s="1032"/>
      <c r="N61" s="1032"/>
      <c r="O61" s="1032"/>
      <c r="P61" s="1032"/>
      <c r="Q61" s="1032"/>
      <c r="R61" s="1032"/>
      <c r="S61" s="1032"/>
      <c r="T61" s="1032"/>
      <c r="U61" s="1032"/>
      <c r="V61" s="1032"/>
      <c r="W61" s="1028"/>
      <c r="X61" s="1028"/>
      <c r="Y61" s="1028"/>
      <c r="Z61" s="1028"/>
      <c r="AA61" s="1028"/>
      <c r="AB61" s="1032"/>
      <c r="AC61" s="1032"/>
      <c r="AD61" s="1032"/>
      <c r="AE61" s="1032"/>
      <c r="AF61" s="1032"/>
      <c r="AG61" s="1032"/>
      <c r="AH61" s="1032"/>
      <c r="AI61" s="1032"/>
      <c r="AJ61" s="1032"/>
      <c r="AK61" s="1032"/>
      <c r="AL61" s="1033"/>
      <c r="AM61" s="1033"/>
      <c r="AN61" s="1033"/>
      <c r="AO61" s="1033"/>
      <c r="AP61" s="1034"/>
      <c r="AQ61" s="1035">
        <f t="shared" si="3"/>
        <v>0</v>
      </c>
      <c r="AR61" s="1036"/>
      <c r="AS61" s="1036"/>
      <c r="AT61" s="1036"/>
      <c r="AU61" s="1037"/>
    </row>
    <row r="62" spans="2:47" s="289" customFormat="1" ht="21" customHeight="1">
      <c r="B62" s="1028"/>
      <c r="C62" s="1028"/>
      <c r="D62" s="1028"/>
      <c r="E62" s="1028"/>
      <c r="F62" s="1028"/>
      <c r="G62" s="1032"/>
      <c r="H62" s="1032"/>
      <c r="I62" s="1032"/>
      <c r="J62" s="1032"/>
      <c r="K62" s="1032"/>
      <c r="L62" s="1032"/>
      <c r="M62" s="1032"/>
      <c r="N62" s="1032"/>
      <c r="O62" s="1032"/>
      <c r="P62" s="1032"/>
      <c r="Q62" s="1032"/>
      <c r="R62" s="1032"/>
      <c r="S62" s="1032"/>
      <c r="T62" s="1032"/>
      <c r="U62" s="1032"/>
      <c r="V62" s="1032"/>
      <c r="W62" s="1028"/>
      <c r="X62" s="1028"/>
      <c r="Y62" s="1028"/>
      <c r="Z62" s="1028"/>
      <c r="AA62" s="1028"/>
      <c r="AB62" s="1032"/>
      <c r="AC62" s="1032"/>
      <c r="AD62" s="1032"/>
      <c r="AE62" s="1032"/>
      <c r="AF62" s="1032"/>
      <c r="AG62" s="1032"/>
      <c r="AH62" s="1032"/>
      <c r="AI62" s="1032"/>
      <c r="AJ62" s="1032"/>
      <c r="AK62" s="1032"/>
      <c r="AL62" s="1033"/>
      <c r="AM62" s="1033"/>
      <c r="AN62" s="1033"/>
      <c r="AO62" s="1033"/>
      <c r="AP62" s="1034"/>
      <c r="AQ62" s="1035">
        <f t="shared" si="3"/>
        <v>0</v>
      </c>
      <c r="AR62" s="1036"/>
      <c r="AS62" s="1036"/>
      <c r="AT62" s="1036"/>
      <c r="AU62" s="1037"/>
    </row>
    <row r="63" spans="2:47" s="289" customFormat="1" ht="21" customHeight="1">
      <c r="B63" s="1028"/>
      <c r="C63" s="1028"/>
      <c r="D63" s="1028"/>
      <c r="E63" s="1028"/>
      <c r="F63" s="1028"/>
      <c r="G63" s="1032"/>
      <c r="H63" s="1032"/>
      <c r="I63" s="1032"/>
      <c r="J63" s="1032"/>
      <c r="K63" s="1032"/>
      <c r="L63" s="1032"/>
      <c r="M63" s="1032"/>
      <c r="N63" s="1032"/>
      <c r="O63" s="1032"/>
      <c r="P63" s="1032"/>
      <c r="Q63" s="1032"/>
      <c r="R63" s="1032"/>
      <c r="S63" s="1032"/>
      <c r="T63" s="1032"/>
      <c r="U63" s="1032"/>
      <c r="V63" s="1032"/>
      <c r="W63" s="1028"/>
      <c r="X63" s="1028"/>
      <c r="Y63" s="1028"/>
      <c r="Z63" s="1028"/>
      <c r="AA63" s="1028"/>
      <c r="AB63" s="1032"/>
      <c r="AC63" s="1032"/>
      <c r="AD63" s="1032"/>
      <c r="AE63" s="1032"/>
      <c r="AF63" s="1032"/>
      <c r="AG63" s="1032"/>
      <c r="AH63" s="1032"/>
      <c r="AI63" s="1032"/>
      <c r="AJ63" s="1032"/>
      <c r="AK63" s="1032"/>
      <c r="AL63" s="1033"/>
      <c r="AM63" s="1033"/>
      <c r="AN63" s="1033"/>
      <c r="AO63" s="1033"/>
      <c r="AP63" s="1034"/>
      <c r="AQ63" s="1035">
        <f t="shared" si="3"/>
        <v>0</v>
      </c>
      <c r="AR63" s="1036"/>
      <c r="AS63" s="1036"/>
      <c r="AT63" s="1036"/>
      <c r="AU63" s="1037"/>
    </row>
    <row r="64" spans="2:47" s="289" customFormat="1" ht="21" customHeight="1">
      <c r="B64" s="1028"/>
      <c r="C64" s="1028"/>
      <c r="D64" s="1028"/>
      <c r="E64" s="1028"/>
      <c r="F64" s="1028"/>
      <c r="G64" s="1032"/>
      <c r="H64" s="1032"/>
      <c r="I64" s="1032"/>
      <c r="J64" s="1032"/>
      <c r="K64" s="1032"/>
      <c r="L64" s="1032"/>
      <c r="M64" s="1032"/>
      <c r="N64" s="1032"/>
      <c r="O64" s="1032"/>
      <c r="P64" s="1032"/>
      <c r="Q64" s="1032"/>
      <c r="R64" s="1032"/>
      <c r="S64" s="1032"/>
      <c r="T64" s="1032"/>
      <c r="U64" s="1032"/>
      <c r="V64" s="1032"/>
      <c r="W64" s="1028"/>
      <c r="X64" s="1028"/>
      <c r="Y64" s="1028"/>
      <c r="Z64" s="1028"/>
      <c r="AA64" s="1028"/>
      <c r="AB64" s="1032"/>
      <c r="AC64" s="1032"/>
      <c r="AD64" s="1032"/>
      <c r="AE64" s="1032"/>
      <c r="AF64" s="1032"/>
      <c r="AG64" s="1032"/>
      <c r="AH64" s="1032"/>
      <c r="AI64" s="1032"/>
      <c r="AJ64" s="1032"/>
      <c r="AK64" s="1032"/>
      <c r="AL64" s="1033"/>
      <c r="AM64" s="1033"/>
      <c r="AN64" s="1033"/>
      <c r="AO64" s="1033"/>
      <c r="AP64" s="1034"/>
      <c r="AQ64" s="1035">
        <f t="shared" si="3"/>
        <v>0</v>
      </c>
      <c r="AR64" s="1036"/>
      <c r="AS64" s="1036"/>
      <c r="AT64" s="1036"/>
      <c r="AU64" s="1037"/>
    </row>
    <row r="65" spans="2:62" s="289" customFormat="1" ht="21" customHeight="1">
      <c r="B65" s="1028"/>
      <c r="C65" s="1028"/>
      <c r="D65" s="1028"/>
      <c r="E65" s="1028"/>
      <c r="F65" s="1028"/>
      <c r="G65" s="1032"/>
      <c r="H65" s="1032"/>
      <c r="I65" s="1032"/>
      <c r="J65" s="1032"/>
      <c r="K65" s="1032"/>
      <c r="L65" s="1032"/>
      <c r="M65" s="1032"/>
      <c r="N65" s="1032"/>
      <c r="O65" s="1032"/>
      <c r="P65" s="1032"/>
      <c r="Q65" s="1032"/>
      <c r="R65" s="1032"/>
      <c r="S65" s="1032"/>
      <c r="T65" s="1032"/>
      <c r="U65" s="1032"/>
      <c r="V65" s="1032"/>
      <c r="W65" s="1028"/>
      <c r="X65" s="1028"/>
      <c r="Y65" s="1028"/>
      <c r="Z65" s="1028"/>
      <c r="AA65" s="1028"/>
      <c r="AB65" s="1032"/>
      <c r="AC65" s="1032"/>
      <c r="AD65" s="1032"/>
      <c r="AE65" s="1032"/>
      <c r="AF65" s="1032"/>
      <c r="AG65" s="1032"/>
      <c r="AH65" s="1032"/>
      <c r="AI65" s="1032"/>
      <c r="AJ65" s="1032"/>
      <c r="AK65" s="1032"/>
      <c r="AL65" s="1033"/>
      <c r="AM65" s="1033"/>
      <c r="AN65" s="1033"/>
      <c r="AO65" s="1033"/>
      <c r="AP65" s="1034"/>
      <c r="AQ65" s="1035">
        <f t="shared" si="3"/>
        <v>0</v>
      </c>
      <c r="AR65" s="1036"/>
      <c r="AS65" s="1036"/>
      <c r="AT65" s="1036"/>
      <c r="AU65" s="1037"/>
    </row>
    <row r="66" spans="2:62" s="289" customFormat="1" ht="21" customHeight="1">
      <c r="B66" s="1028"/>
      <c r="C66" s="1028"/>
      <c r="D66" s="1028"/>
      <c r="E66" s="1028"/>
      <c r="F66" s="1028"/>
      <c r="G66" s="1032"/>
      <c r="H66" s="1032"/>
      <c r="I66" s="1032"/>
      <c r="J66" s="1032"/>
      <c r="K66" s="1032"/>
      <c r="L66" s="1032"/>
      <c r="M66" s="1032"/>
      <c r="N66" s="1032"/>
      <c r="O66" s="1032"/>
      <c r="P66" s="1032"/>
      <c r="Q66" s="1032"/>
      <c r="R66" s="1032"/>
      <c r="S66" s="1032"/>
      <c r="T66" s="1032"/>
      <c r="U66" s="1032"/>
      <c r="V66" s="1032"/>
      <c r="W66" s="1028"/>
      <c r="X66" s="1028"/>
      <c r="Y66" s="1028"/>
      <c r="Z66" s="1028"/>
      <c r="AA66" s="1028"/>
      <c r="AB66" s="1032"/>
      <c r="AC66" s="1032"/>
      <c r="AD66" s="1032"/>
      <c r="AE66" s="1032"/>
      <c r="AF66" s="1032"/>
      <c r="AG66" s="1032"/>
      <c r="AH66" s="1032"/>
      <c r="AI66" s="1032"/>
      <c r="AJ66" s="1032"/>
      <c r="AK66" s="1032"/>
      <c r="AL66" s="1033"/>
      <c r="AM66" s="1033"/>
      <c r="AN66" s="1033"/>
      <c r="AO66" s="1033"/>
      <c r="AP66" s="1034"/>
      <c r="AQ66" s="1035">
        <f t="shared" si="3"/>
        <v>0</v>
      </c>
      <c r="AR66" s="1036"/>
      <c r="AS66" s="1036"/>
      <c r="AT66" s="1036"/>
      <c r="AU66" s="1037"/>
    </row>
    <row r="67" spans="2:62" s="289" customFormat="1" ht="21" customHeight="1" thickBot="1">
      <c r="B67" s="1028"/>
      <c r="C67" s="1028"/>
      <c r="D67" s="1028"/>
      <c r="E67" s="1028"/>
      <c r="F67" s="1028"/>
      <c r="G67" s="1077"/>
      <c r="H67" s="1077"/>
      <c r="I67" s="1077"/>
      <c r="J67" s="1077"/>
      <c r="K67" s="1077"/>
      <c r="L67" s="1077"/>
      <c r="M67" s="1077"/>
      <c r="N67" s="1077"/>
      <c r="O67" s="1077"/>
      <c r="P67" s="1077"/>
      <c r="Q67" s="1077"/>
      <c r="R67" s="1077"/>
      <c r="S67" s="1077"/>
      <c r="T67" s="1077"/>
      <c r="U67" s="1042"/>
      <c r="V67" s="1042"/>
      <c r="W67" s="1041"/>
      <c r="X67" s="1041"/>
      <c r="Y67" s="1041"/>
      <c r="Z67" s="1041"/>
      <c r="AA67" s="1041"/>
      <c r="AB67" s="1042"/>
      <c r="AC67" s="1042"/>
      <c r="AD67" s="1042"/>
      <c r="AE67" s="1042"/>
      <c r="AF67" s="1042"/>
      <c r="AG67" s="1042"/>
      <c r="AH67" s="1042"/>
      <c r="AI67" s="1042"/>
      <c r="AJ67" s="1042"/>
      <c r="AK67" s="1042"/>
      <c r="AL67" s="1043"/>
      <c r="AM67" s="1043"/>
      <c r="AN67" s="1043"/>
      <c r="AO67" s="1043"/>
      <c r="AP67" s="1044"/>
      <c r="AQ67" s="1078">
        <f t="shared" si="3"/>
        <v>0</v>
      </c>
      <c r="AR67" s="1079"/>
      <c r="AS67" s="1079"/>
      <c r="AT67" s="1079"/>
      <c r="AU67" s="1080"/>
    </row>
    <row r="68" spans="2:62" s="288" customFormat="1" ht="21" customHeight="1">
      <c r="B68" s="1007" t="s">
        <v>1269</v>
      </c>
      <c r="C68" s="1008"/>
      <c r="D68" s="1008"/>
      <c r="E68" s="1008"/>
      <c r="F68" s="1008"/>
      <c r="G68" s="1008"/>
      <c r="H68" s="1008"/>
      <c r="I68" s="1008"/>
      <c r="J68" s="1008"/>
      <c r="K68" s="1008"/>
      <c r="L68" s="1008"/>
      <c r="M68" s="1008"/>
      <c r="N68" s="1008"/>
      <c r="O68" s="1008"/>
      <c r="P68" s="1008"/>
      <c r="Q68" s="1008"/>
      <c r="R68" s="1008"/>
      <c r="S68" s="1008"/>
      <c r="T68" s="1009"/>
      <c r="U68" s="1012" t="s">
        <v>1574</v>
      </c>
      <c r="V68" s="1013"/>
      <c r="W68" s="1013"/>
      <c r="X68" s="1013"/>
      <c r="Y68" s="1013"/>
      <c r="Z68" s="1013"/>
      <c r="AA68" s="1014"/>
      <c r="AB68" s="1015" t="s">
        <v>1063</v>
      </c>
      <c r="AC68" s="1016"/>
      <c r="AD68" s="1016"/>
      <c r="AE68" s="1016"/>
      <c r="AF68" s="1016"/>
      <c r="AG68" s="1016"/>
      <c r="AH68" s="1016"/>
      <c r="AI68" s="1016"/>
      <c r="AJ68" s="1016"/>
      <c r="AK68" s="1016"/>
      <c r="AL68" s="1016"/>
      <c r="AM68" s="1016"/>
      <c r="AN68" s="1016"/>
      <c r="AO68" s="1016"/>
      <c r="AP68" s="1016"/>
      <c r="AQ68" s="1017">
        <f>SUM(AQ49:AU67)</f>
        <v>0</v>
      </c>
      <c r="AR68" s="1018"/>
      <c r="AS68" s="1018"/>
      <c r="AT68" s="1018"/>
      <c r="AU68" s="1019"/>
      <c r="BJ68" s="291">
        <f>AQ68</f>
        <v>0</v>
      </c>
    </row>
    <row r="69" spans="2:62" s="288" customFormat="1" ht="21" customHeight="1" thickBot="1">
      <c r="B69" s="1010"/>
      <c r="C69" s="1010"/>
      <c r="D69" s="1010"/>
      <c r="E69" s="1010"/>
      <c r="F69" s="1010"/>
      <c r="G69" s="1010"/>
      <c r="H69" s="1010"/>
      <c r="I69" s="1010"/>
      <c r="J69" s="1010"/>
      <c r="K69" s="1010"/>
      <c r="L69" s="1010"/>
      <c r="M69" s="1010"/>
      <c r="N69" s="1010"/>
      <c r="O69" s="1010"/>
      <c r="P69" s="1010"/>
      <c r="Q69" s="1010"/>
      <c r="R69" s="1010"/>
      <c r="S69" s="1010"/>
      <c r="T69" s="1011"/>
      <c r="U69" s="1020" t="s">
        <v>1575</v>
      </c>
      <c r="V69" s="1021"/>
      <c r="W69" s="1021"/>
      <c r="X69" s="1021"/>
      <c r="Y69" s="1021"/>
      <c r="Z69" s="1021"/>
      <c r="AA69" s="1021"/>
      <c r="AB69" s="1022" t="s">
        <v>1244</v>
      </c>
      <c r="AC69" s="1023"/>
      <c r="AD69" s="1023"/>
      <c r="AE69" s="1023"/>
      <c r="AF69" s="1023"/>
      <c r="AG69" s="1023"/>
      <c r="AH69" s="1023"/>
      <c r="AI69" s="1023"/>
      <c r="AJ69" s="1023"/>
      <c r="AK69" s="1023"/>
      <c r="AL69" s="1023"/>
      <c r="AM69" s="1023"/>
      <c r="AN69" s="1023"/>
      <c r="AO69" s="1023"/>
      <c r="AP69" s="1023"/>
      <c r="AQ69" s="1024">
        <f>IF(AQ68&gt;10000000,5000000,ROUNDDOWN(AQ68/2*1,-3))</f>
        <v>0</v>
      </c>
      <c r="AR69" s="1025"/>
      <c r="AS69" s="1025"/>
      <c r="AT69" s="1025"/>
      <c r="AU69" s="1026"/>
      <c r="BJ69" s="291">
        <f>AQ69</f>
        <v>0</v>
      </c>
    </row>
    <row r="70" spans="2:62" s="288" customFormat="1" ht="18" customHeight="1"/>
  </sheetData>
  <sheetProtection selectLockedCells="1"/>
  <mergeCells count="260">
    <mergeCell ref="B58:F58"/>
    <mergeCell ref="G58:V58"/>
    <mergeCell ref="W58:AA58"/>
    <mergeCell ref="AB58:AK58"/>
    <mergeCell ref="AL58:AP58"/>
    <mergeCell ref="AQ58:AU58"/>
    <mergeCell ref="B64:F64"/>
    <mergeCell ref="G64:V64"/>
    <mergeCell ref="W64:AA64"/>
    <mergeCell ref="AB64:AK64"/>
    <mergeCell ref="AL64:AP64"/>
    <mergeCell ref="AQ64:AU64"/>
    <mergeCell ref="B63:F63"/>
    <mergeCell ref="G63:V63"/>
    <mergeCell ref="W63:AA63"/>
    <mergeCell ref="AB63:AK63"/>
    <mergeCell ref="AL63:AP63"/>
    <mergeCell ref="AQ63:AU63"/>
    <mergeCell ref="AB62:AK62"/>
    <mergeCell ref="AL62:AP62"/>
    <mergeCell ref="AQ62:AU62"/>
    <mergeCell ref="B61:F61"/>
    <mergeCell ref="G61:V61"/>
    <mergeCell ref="W61:AA61"/>
    <mergeCell ref="B57:F57"/>
    <mergeCell ref="G57:V57"/>
    <mergeCell ref="W57:AA57"/>
    <mergeCell ref="AB57:AK57"/>
    <mergeCell ref="AL57:AP57"/>
    <mergeCell ref="AQ57:AU57"/>
    <mergeCell ref="B56:F56"/>
    <mergeCell ref="G56:V56"/>
    <mergeCell ref="W56:AA56"/>
    <mergeCell ref="AB56:AK56"/>
    <mergeCell ref="AL56:AP56"/>
    <mergeCell ref="AQ56:AU56"/>
    <mergeCell ref="AB61:AK61"/>
    <mergeCell ref="AL61:AP61"/>
    <mergeCell ref="AQ61:AU61"/>
    <mergeCell ref="B60:F60"/>
    <mergeCell ref="G60:V60"/>
    <mergeCell ref="W60:AA60"/>
    <mergeCell ref="AB60:AK60"/>
    <mergeCell ref="AL60:AP60"/>
    <mergeCell ref="AQ60:AU60"/>
    <mergeCell ref="AQ69:AU69"/>
    <mergeCell ref="AB69:AP69"/>
    <mergeCell ref="U68:AA68"/>
    <mergeCell ref="B66:F66"/>
    <mergeCell ref="G66:V66"/>
    <mergeCell ref="W66:AA66"/>
    <mergeCell ref="AB66:AK66"/>
    <mergeCell ref="AL66:AP66"/>
    <mergeCell ref="AQ66:AU66"/>
    <mergeCell ref="AQ68:AU68"/>
    <mergeCell ref="AB68:AP68"/>
    <mergeCell ref="U69:AA69"/>
    <mergeCell ref="B67:F67"/>
    <mergeCell ref="G67:V67"/>
    <mergeCell ref="W67:AA67"/>
    <mergeCell ref="AB67:AK67"/>
    <mergeCell ref="AL67:AP67"/>
    <mergeCell ref="AQ67:AU67"/>
    <mergeCell ref="B68:T69"/>
    <mergeCell ref="B65:F65"/>
    <mergeCell ref="G65:V65"/>
    <mergeCell ref="W65:AA65"/>
    <mergeCell ref="AB65:AK65"/>
    <mergeCell ref="AL65:AP65"/>
    <mergeCell ref="AQ65:AU65"/>
    <mergeCell ref="B62:F62"/>
    <mergeCell ref="G62:V62"/>
    <mergeCell ref="W62:AA62"/>
    <mergeCell ref="B59:F59"/>
    <mergeCell ref="G59:V59"/>
    <mergeCell ref="W59:AA59"/>
    <mergeCell ref="AB59:AK59"/>
    <mergeCell ref="AL59:AP59"/>
    <mergeCell ref="AQ59:AU59"/>
    <mergeCell ref="B53:F53"/>
    <mergeCell ref="G53:V53"/>
    <mergeCell ref="W53:AA53"/>
    <mergeCell ref="AB53:AK53"/>
    <mergeCell ref="AL53:AP53"/>
    <mergeCell ref="AQ53:AU53"/>
    <mergeCell ref="B55:F55"/>
    <mergeCell ref="G55:V55"/>
    <mergeCell ref="W55:AA55"/>
    <mergeCell ref="AB55:AK55"/>
    <mergeCell ref="AL55:AP55"/>
    <mergeCell ref="AQ55:AU55"/>
    <mergeCell ref="B54:F54"/>
    <mergeCell ref="G54:V54"/>
    <mergeCell ref="W54:AA54"/>
    <mergeCell ref="AB54:AK54"/>
    <mergeCell ref="AL54:AP54"/>
    <mergeCell ref="AQ54:AU54"/>
    <mergeCell ref="B52:F52"/>
    <mergeCell ref="G52:V52"/>
    <mergeCell ref="W52:AA52"/>
    <mergeCell ref="AB52:AK52"/>
    <mergeCell ref="AL52:AP52"/>
    <mergeCell ref="AQ52:AU52"/>
    <mergeCell ref="B51:F51"/>
    <mergeCell ref="G51:V51"/>
    <mergeCell ref="W51:AA51"/>
    <mergeCell ref="AB51:AK51"/>
    <mergeCell ref="AL51:AP51"/>
    <mergeCell ref="AQ51:AU51"/>
    <mergeCell ref="AQ46:AU48"/>
    <mergeCell ref="AL46:AP48"/>
    <mergeCell ref="AB46:AK48"/>
    <mergeCell ref="W46:AA48"/>
    <mergeCell ref="G46:V48"/>
    <mergeCell ref="B46:F48"/>
    <mergeCell ref="B43:AU44"/>
    <mergeCell ref="B50:F50"/>
    <mergeCell ref="G50:V50"/>
    <mergeCell ref="W50:AA50"/>
    <mergeCell ref="AB50:AK50"/>
    <mergeCell ref="AL50:AP50"/>
    <mergeCell ref="AQ50:AU50"/>
    <mergeCell ref="B49:F49"/>
    <mergeCell ref="G49:V49"/>
    <mergeCell ref="W49:AA49"/>
    <mergeCell ref="AB49:AK49"/>
    <mergeCell ref="AL49:AP49"/>
    <mergeCell ref="AQ49:AU49"/>
    <mergeCell ref="B45:O45"/>
    <mergeCell ref="B16:AU17"/>
    <mergeCell ref="B19:F21"/>
    <mergeCell ref="G19:V21"/>
    <mergeCell ref="W19:AA21"/>
    <mergeCell ref="AB19:AK21"/>
    <mergeCell ref="AL19:AP21"/>
    <mergeCell ref="AQ19:AU21"/>
    <mergeCell ref="B22:F22"/>
    <mergeCell ref="G22:V22"/>
    <mergeCell ref="W22:AA22"/>
    <mergeCell ref="AB22:AK22"/>
    <mergeCell ref="AL22:AP22"/>
    <mergeCell ref="AQ22:AU22"/>
    <mergeCell ref="B18:O18"/>
    <mergeCell ref="B23:F23"/>
    <mergeCell ref="G23:V23"/>
    <mergeCell ref="W23:AA23"/>
    <mergeCell ref="AB23:AK23"/>
    <mergeCell ref="AL23:AP23"/>
    <mergeCell ref="AQ23:AU23"/>
    <mergeCell ref="B24:F24"/>
    <mergeCell ref="G24:V24"/>
    <mergeCell ref="W24:AA24"/>
    <mergeCell ref="AB24:AK24"/>
    <mergeCell ref="AL24:AP24"/>
    <mergeCell ref="AQ24:AU24"/>
    <mergeCell ref="B25:F25"/>
    <mergeCell ref="G25:V25"/>
    <mergeCell ref="W25:AA25"/>
    <mergeCell ref="AB25:AK25"/>
    <mergeCell ref="AL25:AP25"/>
    <mergeCell ref="AQ25:AU25"/>
    <mergeCell ref="B26:F26"/>
    <mergeCell ref="G26:V26"/>
    <mergeCell ref="W26:AA26"/>
    <mergeCell ref="AB26:AK26"/>
    <mergeCell ref="AL26:AP26"/>
    <mergeCell ref="AQ26:AU26"/>
    <mergeCell ref="B27:F27"/>
    <mergeCell ref="G27:V27"/>
    <mergeCell ref="W27:AA27"/>
    <mergeCell ref="AB27:AK27"/>
    <mergeCell ref="AL27:AP27"/>
    <mergeCell ref="AQ27:AU27"/>
    <mergeCell ref="B28:F28"/>
    <mergeCell ref="G28:V28"/>
    <mergeCell ref="W28:AA28"/>
    <mergeCell ref="AB28:AK28"/>
    <mergeCell ref="AL28:AP28"/>
    <mergeCell ref="AQ28:AU28"/>
    <mergeCell ref="B29:F29"/>
    <mergeCell ref="G29:V29"/>
    <mergeCell ref="W29:AA29"/>
    <mergeCell ref="AB29:AK29"/>
    <mergeCell ref="AL29:AP29"/>
    <mergeCell ref="AQ29:AU29"/>
    <mergeCell ref="B30:F30"/>
    <mergeCell ref="G30:V30"/>
    <mergeCell ref="W30:AA30"/>
    <mergeCell ref="AB30:AK30"/>
    <mergeCell ref="AL30:AP30"/>
    <mergeCell ref="AQ30:AU30"/>
    <mergeCell ref="B31:F31"/>
    <mergeCell ref="G31:V31"/>
    <mergeCell ref="W31:AA31"/>
    <mergeCell ref="AB31:AK31"/>
    <mergeCell ref="AL31:AP31"/>
    <mergeCell ref="AQ31:AU31"/>
    <mergeCell ref="B32:F32"/>
    <mergeCell ref="G32:V32"/>
    <mergeCell ref="W32:AA32"/>
    <mergeCell ref="AB32:AK32"/>
    <mergeCell ref="AL32:AP32"/>
    <mergeCell ref="AQ32:AU32"/>
    <mergeCell ref="B33:F33"/>
    <mergeCell ref="G33:V33"/>
    <mergeCell ref="W33:AA33"/>
    <mergeCell ref="AB33:AK33"/>
    <mergeCell ref="AL33:AP33"/>
    <mergeCell ref="AQ33:AU33"/>
    <mergeCell ref="B34:F34"/>
    <mergeCell ref="G34:V34"/>
    <mergeCell ref="W34:AA34"/>
    <mergeCell ref="AB34:AK34"/>
    <mergeCell ref="AL34:AP34"/>
    <mergeCell ref="AQ34:AU34"/>
    <mergeCell ref="B35:F35"/>
    <mergeCell ref="G35:V35"/>
    <mergeCell ref="W35:AA35"/>
    <mergeCell ref="AB35:AK35"/>
    <mergeCell ref="AL35:AP35"/>
    <mergeCell ref="AQ35:AU35"/>
    <mergeCell ref="B36:F36"/>
    <mergeCell ref="G36:V36"/>
    <mergeCell ref="W36:AA36"/>
    <mergeCell ref="AB36:AK36"/>
    <mergeCell ref="AL36:AP36"/>
    <mergeCell ref="AQ36:AU36"/>
    <mergeCell ref="AB37:AK37"/>
    <mergeCell ref="AL37:AP37"/>
    <mergeCell ref="AQ37:AU37"/>
    <mergeCell ref="B38:F38"/>
    <mergeCell ref="G38:V38"/>
    <mergeCell ref="W38:AA38"/>
    <mergeCell ref="AB38:AK38"/>
    <mergeCell ref="AL38:AP38"/>
    <mergeCell ref="AQ38:AU38"/>
    <mergeCell ref="B41:T42"/>
    <mergeCell ref="U41:AA41"/>
    <mergeCell ref="AB41:AP41"/>
    <mergeCell ref="AQ41:AU41"/>
    <mergeCell ref="U42:AA42"/>
    <mergeCell ref="AB42:AP42"/>
    <mergeCell ref="AQ42:AU42"/>
    <mergeCell ref="C14:J14"/>
    <mergeCell ref="C15:J15"/>
    <mergeCell ref="B39:F39"/>
    <mergeCell ref="G39:V39"/>
    <mergeCell ref="W39:AA39"/>
    <mergeCell ref="AB39:AK39"/>
    <mergeCell ref="AL39:AP39"/>
    <mergeCell ref="AQ39:AU39"/>
    <mergeCell ref="B40:F40"/>
    <mergeCell ref="G40:V40"/>
    <mergeCell ref="W40:AA40"/>
    <mergeCell ref="AB40:AK40"/>
    <mergeCell ref="AL40:AP40"/>
    <mergeCell ref="AQ40:AU40"/>
    <mergeCell ref="B37:F37"/>
    <mergeCell ref="G37:V37"/>
    <mergeCell ref="W37:AA37"/>
  </mergeCells>
  <phoneticPr fontId="12"/>
  <conditionalFormatting sqref="AQ42:AU42">
    <cfRule type="cellIs" dxfId="1" priority="2" operator="lessThan">
      <formula>100000</formula>
    </cfRule>
  </conditionalFormatting>
  <conditionalFormatting sqref="AQ69:AU69">
    <cfRule type="cellIs" dxfId="0" priority="1" operator="lessThan">
      <formula>500000</formula>
    </cfRule>
  </conditionalFormatting>
  <dataValidations xWindow="345" yWindow="504" count="6">
    <dataValidation type="list" allowBlank="1" showInputMessage="1" showErrorMessage="1" sqref="W70:W1048576 W43:W48 W16:W17 W19:W21" xr:uid="{00000000-0002-0000-0800-000000000000}">
      <formula1>$W$1:$W$4</formula1>
    </dataValidation>
    <dataValidation type="list" allowBlank="1" showInputMessage="1" showErrorMessage="1" prompt="①既着手済_x000a_②事前着手_x000a_③交付決定後　　から選択入力" sqref="W22:AA40 W49:AA67" xr:uid="{00000000-0002-0000-0800-000002000000}">
      <formula1>$W$1:$W$4</formula1>
    </dataValidation>
    <dataValidation type="list" allowBlank="1" showInputMessage="1" showErrorMessage="1" sqref="B1" xr:uid="{00000000-0002-0000-0800-000004000000}">
      <formula1>$B$1:$B$11</formula1>
    </dataValidation>
    <dataValidation type="list" allowBlank="1" showInputMessage="1" showErrorMessage="1" prompt="賃借料_x000a_施設改修費_x000a_備品購入費_x000a_消耗品費_x000a_その他　　　から選択入力" sqref="B51:F67" xr:uid="{00000000-0002-0000-0800-000006000000}">
      <formula1>$B$1:$B$11</formula1>
    </dataValidation>
    <dataValidation type="list" allowBlank="1" showInputMessage="1" showErrorMessage="1" prompt="賃借料_x000a_施設改修費_x000a_備品購入費_x000a_消耗品費_x000a_その他　　　　から選択入力" sqref="B22:F40 B49:F50" xr:uid="{B0512023-475C-498E-B0F6-84A1AD85E9EC}">
      <formula1>$B$1:$B$11</formula1>
    </dataValidation>
    <dataValidation allowBlank="1" showInputMessage="1" showErrorMessage="1" prompt="①県内事業所で行う業務改善・生産性向上にかかる経費であること_x000a_②使用目的が本事業の遂行に必要と明確に特定できる経費であること_x000a_③価格設定の適正性が明確なものであること_x000a_④R8.4.1以降に発生し対象期間中に支払が完了する経費であること_x000a_⑤証拠資料等により支払金額が確認できる経費であること_x000a_⑥対象外経費でないこと" sqref="G19:V40 G46:V67" xr:uid="{12EFA317-132B-401A-ADFD-D4EAC9BE11F7}"/>
  </dataValidations>
  <hyperlinks>
    <hyperlink ref="C14" location="'5（対象経費内訳書）'!B22" display="・　小規模事業者枠の場合" xr:uid="{00000000-0004-0000-0800-000000000000}"/>
    <hyperlink ref="C15" location="'5（対象経費内訳書）'!B49" display="・　中小企業者枠の場合" xr:uid="{00000000-0004-0000-0800-000001000000}"/>
  </hyperlinks>
  <pageMargins left="0.51181102362204722" right="0.51181102362204722" top="0.74803149606299213" bottom="0.55118110236220474" header="0.31496062992125984" footer="0.31496062992125984"/>
  <pageSetup paperSize="9" orientation="landscape" r:id="rId1"/>
  <rowBreaks count="1" manualBreakCount="1">
    <brk id="42" max="46" man="1"/>
  </rowBreaks>
  <colBreaks count="1" manualBreakCount="1">
    <brk id="47" max="1048575" man="1"/>
  </colBreaks>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１（宣誓・同意書）</vt:lpstr>
      <vt:lpstr>２－１（収入申告書、売上高比較）</vt:lpstr>
      <vt:lpstr>２－２（収入申告書、営業利益比較）</vt:lpstr>
      <vt:lpstr>２－３（他県本店、在住者、売上高比較）</vt:lpstr>
      <vt:lpstr>２－４（他県本店在住者、営業利益比較）</vt:lpstr>
      <vt:lpstr>３（申請書）</vt:lpstr>
      <vt:lpstr>４（事業計画）</vt:lpstr>
      <vt:lpstr>４（事業計画）支援機関</vt:lpstr>
      <vt:lpstr>5（対象経費内訳書）</vt:lpstr>
      <vt:lpstr>交付申請項目説明　チェックリスト</vt:lpstr>
      <vt:lpstr>産業分類表（R5）</vt:lpstr>
      <vt:lpstr>'１（宣誓・同意書）'!Print_Area</vt:lpstr>
      <vt:lpstr>'２－１（収入申告書、売上高比較）'!Print_Area</vt:lpstr>
      <vt:lpstr>'２－２（収入申告書、営業利益比較）'!Print_Area</vt:lpstr>
      <vt:lpstr>'２－３（他県本店、在住者、売上高比較）'!Print_Area</vt:lpstr>
      <vt:lpstr>'２－４（他県本店在住者、営業利益比較）'!Print_Area</vt:lpstr>
      <vt:lpstr>'３（申請書）'!Print_Area</vt:lpstr>
      <vt:lpstr>'４（事業計画）'!Print_Area</vt:lpstr>
      <vt:lpstr>'４（事業計画）支援機関'!Print_Area</vt:lpstr>
      <vt:lpstr>'5（対象経費内訳書）'!Print_Area</vt:lpstr>
      <vt:lpstr>'交付申請項目説明　チェックリスト'!Print_Area</vt:lpstr>
      <vt:lpstr>'産業分類表（R5）'!Print_Area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2026-04-02T06:07:03Z</dcterms:modified>
</cp:coreProperties>
</file>